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S Excel\Test\"/>
    </mc:Choice>
  </mc:AlternateContent>
  <xr:revisionPtr revIDLastSave="0" documentId="13_ncr:1_{3100EE65-F16A-4B50-A2CD-CF2DB452B5E1}" xr6:coauthVersionLast="47" xr6:coauthVersionMax="47" xr10:uidLastSave="{00000000-0000-0000-0000-000000000000}"/>
  <bookViews>
    <workbookView xWindow="9465" yWindow="945" windowWidth="19245" windowHeight="10785" activeTab="2" xr2:uid="{8300E022-0CC0-4202-AF20-46B6317AD1FF}"/>
  </bookViews>
  <sheets>
    <sheet name="Sheet1" sheetId="1" r:id="rId1"/>
    <sheet name="Sheet2" sheetId="2" r:id="rId2"/>
    <sheet name="Sheet3" sheetId="6" r:id="rId3"/>
    <sheet name="Sheet4" sheetId="3" r:id="rId4"/>
    <sheet name="Sheet5" sheetId="5" r:id="rId5"/>
  </sheets>
  <definedNames>
    <definedName name="TableEmp">Sheet3!$A$2:$D$16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" i="5" l="1"/>
  <c r="C2" i="3"/>
  <c r="J3" i="2"/>
  <c r="J4" i="2"/>
  <c r="J5" i="2"/>
  <c r="J6" i="2"/>
  <c r="J2" i="2"/>
  <c r="G4" i="6"/>
  <c r="I3" i="2"/>
  <c r="I4" i="2"/>
  <c r="I5" i="2"/>
  <c r="I6" i="2"/>
  <c r="I2" i="2"/>
  <c r="G11" i="1"/>
  <c r="G6" i="1"/>
  <c r="G5" i="1"/>
  <c r="G4" i="1"/>
  <c r="G13" i="1"/>
  <c r="G12" i="1"/>
  <c r="C6" i="3"/>
  <c r="C7" i="3"/>
  <c r="C8" i="3"/>
  <c r="C9" i="3"/>
  <c r="C10" i="3"/>
  <c r="C11" i="3"/>
  <c r="C12" i="3"/>
  <c r="C13" i="3"/>
  <c r="C14" i="3"/>
  <c r="C4" i="3"/>
  <c r="C5" i="3"/>
  <c r="C3" i="3"/>
</calcChain>
</file>

<file path=xl/sharedStrings.xml><?xml version="1.0" encoding="utf-8"?>
<sst xmlns="http://schemas.openxmlformats.org/spreadsheetml/2006/main" count="377" uniqueCount="154">
  <si>
    <t>Name</t>
  </si>
  <si>
    <t>Emp ID</t>
  </si>
  <si>
    <t>Email</t>
  </si>
  <si>
    <t>Job Title</t>
  </si>
  <si>
    <t>amy.williams@testmail.com</t>
  </si>
  <si>
    <t>CEO</t>
  </si>
  <si>
    <t>sam.hart@testmail.com</t>
  </si>
  <si>
    <t>CFO</t>
  </si>
  <si>
    <t>luna.newman@testmail.com</t>
  </si>
  <si>
    <t>COO</t>
  </si>
  <si>
    <t>jack.anderson@testmail.com</t>
  </si>
  <si>
    <t>Exec VP</t>
  </si>
  <si>
    <t>lisa.mack@testmail.com</t>
  </si>
  <si>
    <t>Sr VP</t>
  </si>
  <si>
    <t>ted.wallace@testmail.com</t>
  </si>
  <si>
    <t>VP</t>
  </si>
  <si>
    <t>nick.holmes@testmail.com</t>
  </si>
  <si>
    <t>kate.harrell@testmail.com</t>
  </si>
  <si>
    <t>Sr Director</t>
  </si>
  <si>
    <t>dan.hensley@testmail.com</t>
  </si>
  <si>
    <t>pete.wilkins@testmail.com</t>
  </si>
  <si>
    <t>erin.dennis@testmail.com</t>
  </si>
  <si>
    <t>Sr Engineer</t>
  </si>
  <si>
    <t>gary.doyle@testmail.com</t>
  </si>
  <si>
    <t>Director</t>
  </si>
  <si>
    <t>mike.reid@testmail.com</t>
  </si>
  <si>
    <t>paige.howard@testmail.com</t>
  </si>
  <si>
    <t>hope.hatfield@testmail.com</t>
  </si>
  <si>
    <t>kevin.myers@testmail.com</t>
  </si>
  <si>
    <t>carter.lang@testmail.com</t>
  </si>
  <si>
    <t>Sr Manager</t>
  </si>
  <si>
    <t>olivia.cooper@testmail.com</t>
  </si>
  <si>
    <t>rachel.clay@testmail.com</t>
  </si>
  <si>
    <t>vance.glover@testmail.com</t>
  </si>
  <si>
    <t>zoe.meza@testmail.com</t>
  </si>
  <si>
    <t>Manager</t>
  </si>
  <si>
    <t>fred.gentry@testmail.com</t>
  </si>
  <si>
    <t>wendy.kramer@testmail.com</t>
  </si>
  <si>
    <t>hank.torres@testmail.com</t>
  </si>
  <si>
    <t>betsy.huffman@testmail.com</t>
  </si>
  <si>
    <t>nicole.rivers@testmail.com</t>
  </si>
  <si>
    <t>ava.hartman@testmail.com</t>
  </si>
  <si>
    <t>quinn.bishop@testmail.com</t>
  </si>
  <si>
    <t>lucas.boone@testmail.com</t>
  </si>
  <si>
    <t>thea.fritz@testmail.com</t>
  </si>
  <si>
    <t>gabe.mclean@testmail.com</t>
  </si>
  <si>
    <t>zach.mercado@testmail.com</t>
  </si>
  <si>
    <t>idris.springer@testmail.com</t>
  </si>
  <si>
    <t>penny.brewer@testmail.com</t>
  </si>
  <si>
    <t>vienna.walters@testmail.com</t>
  </si>
  <si>
    <t>liah.oliver@testmail.com</t>
  </si>
  <si>
    <t>grace.turner@testmail.com</t>
  </si>
  <si>
    <t>patton.vang@testmail.com</t>
  </si>
  <si>
    <t>millie.carroll@testmail.com</t>
  </si>
  <si>
    <t>jenna.mathis@testmail.com</t>
  </si>
  <si>
    <t>flint.morse@testmail.com</t>
  </si>
  <si>
    <t>paula.kane@testmail.com</t>
  </si>
  <si>
    <t>david.adkins@testmail.com</t>
  </si>
  <si>
    <t>sienna.cantu@testmail.com</t>
  </si>
  <si>
    <t>quill.parsons@testmail.com</t>
  </si>
  <si>
    <t>neil.gamble@testmail.com</t>
  </si>
  <si>
    <t>maria.hobbs@testmail.com</t>
  </si>
  <si>
    <t>cora.wolfe@testmail.com</t>
  </si>
  <si>
    <t>mack.coleman@testmail.com</t>
  </si>
  <si>
    <t>Engineer</t>
  </si>
  <si>
    <t>Amy Williams</t>
  </si>
  <si>
    <t>Sam Hart</t>
  </si>
  <si>
    <t>Luna Newman</t>
  </si>
  <si>
    <t>Jack Anderson</t>
  </si>
  <si>
    <t>Lisa Mack</t>
  </si>
  <si>
    <t>Ted Wallace</t>
  </si>
  <si>
    <t>Nick Holmes</t>
  </si>
  <si>
    <t>Kate Harrell</t>
  </si>
  <si>
    <t>Dan Hensley</t>
  </si>
  <si>
    <t>Pete Wilkins</t>
  </si>
  <si>
    <t>Erin Dennis</t>
  </si>
  <si>
    <t>Gary Doyle</t>
  </si>
  <si>
    <t>Mike Reid</t>
  </si>
  <si>
    <t>Paige Howard</t>
  </si>
  <si>
    <t>Hope Hatfield</t>
  </si>
  <si>
    <t>Kevin Myers</t>
  </si>
  <si>
    <t>Carter Lang</t>
  </si>
  <si>
    <t>Olivia Cooper</t>
  </si>
  <si>
    <t>Rachel Clay</t>
  </si>
  <si>
    <t>Vance Glover</t>
  </si>
  <si>
    <t>Zoe Meza</t>
  </si>
  <si>
    <t>Fred Gentry</t>
  </si>
  <si>
    <t>Wendy Kramer</t>
  </si>
  <si>
    <t>Hank Torres</t>
  </si>
  <si>
    <t>Betsy Huffman</t>
  </si>
  <si>
    <t>Nicole Rivers</t>
  </si>
  <si>
    <t>Ava Hartman</t>
  </si>
  <si>
    <t>Quinn Bishop</t>
  </si>
  <si>
    <t>Lucas Boone</t>
  </si>
  <si>
    <t>Thea Fritz</t>
  </si>
  <si>
    <t>Gabe McLean</t>
  </si>
  <si>
    <t>Zach Mercado</t>
  </si>
  <si>
    <t>Idris Springer</t>
  </si>
  <si>
    <t>Penny Brewer</t>
  </si>
  <si>
    <t>Vienna Walters</t>
  </si>
  <si>
    <t>Liah Oliver</t>
  </si>
  <si>
    <t>Grace Turner</t>
  </si>
  <si>
    <t>Patton Vang</t>
  </si>
  <si>
    <t>Millie Carroll</t>
  </si>
  <si>
    <t>Jenna Mathis</t>
  </si>
  <si>
    <t>Flint Morse</t>
  </si>
  <si>
    <t>Paula Kane</t>
  </si>
  <si>
    <t>David Adkins</t>
  </si>
  <si>
    <t>Sienna Cantu</t>
  </si>
  <si>
    <t>Quill Parsons</t>
  </si>
  <si>
    <t>Neil Gamble</t>
  </si>
  <si>
    <t>Maria Hobbs</t>
  </si>
  <si>
    <t>Cora Wolfe</t>
  </si>
  <si>
    <t>Mack Coleman</t>
  </si>
  <si>
    <t>Matt Rowe</t>
  </si>
  <si>
    <t>Gavin Wright</t>
  </si>
  <si>
    <t>Rylee Meyers</t>
  </si>
  <si>
    <t>Vann Nichols</t>
  </si>
  <si>
    <t>Andy Marsh</t>
  </si>
  <si>
    <t>Van Stevens</t>
  </si>
  <si>
    <t>Willis Fraser</t>
  </si>
  <si>
    <t>Curtis Murray</t>
  </si>
  <si>
    <t>Ava Morris</t>
  </si>
  <si>
    <t>Indie Knox</t>
  </si>
  <si>
    <t>Nate Owens</t>
  </si>
  <si>
    <t>EmpID</t>
  </si>
  <si>
    <t>Salary</t>
  </si>
  <si>
    <t xml:space="preserve"> </t>
  </si>
  <si>
    <t>Tax Rate</t>
  </si>
  <si>
    <t>401 K</t>
  </si>
  <si>
    <t>Tax</t>
  </si>
  <si>
    <t>Region</t>
  </si>
  <si>
    <t>Region 1</t>
  </si>
  <si>
    <t>Region 2</t>
  </si>
  <si>
    <t>Region 3</t>
  </si>
  <si>
    <t>Region 4</t>
  </si>
  <si>
    <t>Region 5</t>
  </si>
  <si>
    <t>Region 6</t>
  </si>
  <si>
    <t>Region 7</t>
  </si>
  <si>
    <t>Region 8</t>
  </si>
  <si>
    <t>Region 9</t>
  </si>
  <si>
    <t>Region 10</t>
  </si>
  <si>
    <t>Region 11</t>
  </si>
  <si>
    <t>Region 12</t>
  </si>
  <si>
    <t>Region 13</t>
  </si>
  <si>
    <t>Sales</t>
  </si>
  <si>
    <t>Commission %</t>
  </si>
  <si>
    <t>Size</t>
  </si>
  <si>
    <t>Price</t>
  </si>
  <si>
    <t xml:space="preserve">S </t>
  </si>
  <si>
    <t>M</t>
  </si>
  <si>
    <t>L</t>
  </si>
  <si>
    <t>XL</t>
  </si>
  <si>
    <t>XXL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</si>
</sst>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7" formatCode="&quot;$&quot;#,##0.00_);\(&quot;$&quot;#,##0.00\)"/>
    <numFmt numFmtId="44" formatCode="_(&quot;$&quot;* #,##0.00_);_(&quot;$&quot;* \(#,##0.00\);_(&quot;$&quot;* &quot;-&quot;??_);_(@_)"/>
    <numFmt numFmtId="164" formatCode="&quot;$&quot;#,##0.00"/>
    <numFmt numFmtId="165" formatCode="&quot;$&quot;#,##0"/>
  </numFmts>
  <fonts count="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2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2"/>
      </top>
      <bottom style="thin">
        <color theme="2"/>
      </bottom>
      <diagonal/>
    </border>
    <border>
      <left/>
      <right style="thin">
        <color theme="2"/>
      </right>
      <top style="thin">
        <color theme="2"/>
      </top>
      <bottom style="thin">
        <color theme="0" tint="-0.14999847407452621"/>
      </bottom>
      <diagonal/>
    </border>
    <border>
      <left/>
      <right/>
      <top style="thin">
        <color theme="2"/>
      </top>
      <bottom/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</cellStyleXfs>
  <cellXfs count="17">
    <xf numFmtId="0" fontId="0" fillId="0" borderId="0" xfId="0"/>
    <xf numFmtId="0" fontId="0" fillId="0" borderId="1" xfId="0" applyBorder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164" fontId="1" fillId="2" borderId="1" xfId="0" applyNumberFormat="1" applyFont="1" applyFill="1" applyBorder="1" applyAlignment="1">
      <alignment horizontal="center" vertical="center"/>
    </xf>
    <xf numFmtId="164" fontId="0" fillId="0" borderId="1" xfId="0" applyNumberFormat="1" applyBorder="1"/>
    <xf numFmtId="9" fontId="1" fillId="2" borderId="1" xfId="1" applyFont="1" applyFill="1" applyBorder="1" applyAlignment="1">
      <alignment horizontal="center" vertical="center"/>
    </xf>
    <xf numFmtId="9" fontId="0" fillId="0" borderId="1" xfId="1" applyFont="1" applyBorder="1"/>
    <xf numFmtId="7" fontId="1" fillId="2" borderId="1" xfId="2" applyNumberFormat="1" applyFont="1" applyFill="1" applyBorder="1" applyAlignment="1">
      <alignment horizontal="center" vertical="center"/>
    </xf>
    <xf numFmtId="7" fontId="0" fillId="0" borderId="1" xfId="2" applyNumberFormat="1" applyFont="1" applyBorder="1"/>
    <xf numFmtId="165" fontId="1" fillId="2" borderId="1" xfId="0" applyNumberFormat="1" applyFont="1" applyFill="1" applyBorder="1" applyAlignment="1">
      <alignment horizontal="center" vertical="center"/>
    </xf>
    <xf numFmtId="165" fontId="0" fillId="0" borderId="1" xfId="0" applyNumberFormat="1" applyBorder="1"/>
    <xf numFmtId="164" fontId="1" fillId="2" borderId="1" xfId="2" applyNumberFormat="1" applyFont="1" applyFill="1" applyBorder="1" applyAlignment="1">
      <alignment horizontal="center" vertical="center"/>
    </xf>
    <xf numFmtId="164" fontId="0" fillId="0" borderId="1" xfId="2" applyNumberFormat="1" applyFont="1" applyBorder="1"/>
  </cellXfs>
  <cellStyles count="3">
    <cellStyle name="Currency" xfId="2" builtinId="4"/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F2F8EE"/>
      <color rgb="FFF1F7ED"/>
      <color rgb="FFEAF4E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349024-26A6-419B-A519-1F9F2B695FB0}">
  <dimension ref="A1:G50"/>
  <sheetViews>
    <sheetView workbookViewId="0">
      <selection activeCell="I15" sqref="I15"/>
    </sheetView>
  </sheetViews>
  <sheetFormatPr defaultColWidth="17.85546875" defaultRowHeight="19.5" customHeight="1" x14ac:dyDescent="0.25"/>
  <cols>
    <col min="1" max="1" width="10.42578125" style="1" customWidth="1"/>
    <col min="2" max="2" width="15" style="1" customWidth="1"/>
    <col min="3" max="3" width="13.28515625" style="1" customWidth="1"/>
    <col min="4" max="4" width="26.85546875" style="1" customWidth="1"/>
    <col min="5" max="5" width="10.85546875" style="1" customWidth="1"/>
    <col min="6" max="6" width="12.42578125" style="1" customWidth="1"/>
    <col min="7" max="7" width="35.28515625" style="1" customWidth="1"/>
    <col min="8" max="16384" width="17.85546875" style="1"/>
  </cols>
  <sheetData>
    <row r="1" spans="1:7" s="2" customFormat="1" ht="19.5" customHeight="1" x14ac:dyDescent="0.25">
      <c r="A1" s="3" t="s">
        <v>1</v>
      </c>
      <c r="B1" s="3" t="s">
        <v>0</v>
      </c>
      <c r="C1" s="4" t="s">
        <v>3</v>
      </c>
      <c r="D1" s="3" t="s">
        <v>2</v>
      </c>
      <c r="E1" s="3"/>
      <c r="F1" s="5"/>
    </row>
    <row r="2" spans="1:7" ht="19.5" customHeight="1" x14ac:dyDescent="0.25">
      <c r="A2" s="1">
        <v>90001</v>
      </c>
      <c r="B2" s="1" t="s">
        <v>65</v>
      </c>
      <c r="C2" s="1" t="s">
        <v>5</v>
      </c>
      <c r="D2" s="1" t="s">
        <v>4</v>
      </c>
    </row>
    <row r="3" spans="1:7" ht="19.5" customHeight="1" x14ac:dyDescent="0.25">
      <c r="A3" s="1">
        <v>90002</v>
      </c>
      <c r="B3" s="1" t="s">
        <v>66</v>
      </c>
      <c r="C3" s="1" t="s">
        <v>7</v>
      </c>
      <c r="D3" s="1" t="s">
        <v>6</v>
      </c>
      <c r="F3" s="1" t="s">
        <v>125</v>
      </c>
      <c r="G3" s="1">
        <v>90009</v>
      </c>
    </row>
    <row r="4" spans="1:7" ht="19.5" customHeight="1" x14ac:dyDescent="0.25">
      <c r="A4" s="1">
        <v>90003</v>
      </c>
      <c r="B4" s="1" t="s">
        <v>67</v>
      </c>
      <c r="C4" s="1" t="s">
        <v>9</v>
      </c>
      <c r="D4" s="1" t="s">
        <v>8</v>
      </c>
      <c r="F4" s="1" t="s">
        <v>0</v>
      </c>
      <c r="G4" s="1" t="str">
        <f>VLOOKUP(90009,A2:D50,2,FALSE)</f>
        <v>Dan Hensley</v>
      </c>
    </row>
    <row r="5" spans="1:7" ht="19.5" customHeight="1" x14ac:dyDescent="0.25">
      <c r="A5" s="1">
        <v>90004</v>
      </c>
      <c r="B5" s="1" t="s">
        <v>68</v>
      </c>
      <c r="C5" s="1" t="s">
        <v>11</v>
      </c>
      <c r="D5" s="1" t="s">
        <v>10</v>
      </c>
      <c r="F5" s="1" t="s">
        <v>3</v>
      </c>
      <c r="G5" s="1" t="str">
        <f>VLOOKUP(90009,A2:D50,3,FALSE)</f>
        <v>Sr Director</v>
      </c>
    </row>
    <row r="6" spans="1:7" ht="19.5" customHeight="1" x14ac:dyDescent="0.25">
      <c r="A6" s="1">
        <v>90005</v>
      </c>
      <c r="B6" s="1" t="s">
        <v>69</v>
      </c>
      <c r="C6" s="1" t="s">
        <v>13</v>
      </c>
      <c r="D6" s="1" t="s">
        <v>12</v>
      </c>
      <c r="F6" s="1" t="s">
        <v>2</v>
      </c>
      <c r="G6" s="1" t="str">
        <f>VLOOKUP(90009,A2:D50,4,FALSE)</f>
        <v>dan.hensley@testmail.com</v>
      </c>
    </row>
    <row r="7" spans="1:7" ht="19.5" customHeight="1" x14ac:dyDescent="0.25">
      <c r="A7" s="1">
        <v>90006</v>
      </c>
      <c r="B7" s="1" t="s">
        <v>70</v>
      </c>
      <c r="C7" s="1" t="s">
        <v>15</v>
      </c>
      <c r="D7" s="1" t="s">
        <v>14</v>
      </c>
    </row>
    <row r="8" spans="1:7" ht="19.5" customHeight="1" x14ac:dyDescent="0.25">
      <c r="A8" s="1">
        <v>90007</v>
      </c>
      <c r="B8" s="1" t="s">
        <v>71</v>
      </c>
      <c r="C8" s="1" t="s">
        <v>15</v>
      </c>
      <c r="D8" s="1" t="s">
        <v>16</v>
      </c>
    </row>
    <row r="9" spans="1:7" ht="19.5" customHeight="1" x14ac:dyDescent="0.25">
      <c r="A9" s="1">
        <v>90008</v>
      </c>
      <c r="B9" s="1" t="s">
        <v>72</v>
      </c>
      <c r="C9" s="1" t="s">
        <v>18</v>
      </c>
      <c r="D9" s="1" t="s">
        <v>17</v>
      </c>
    </row>
    <row r="10" spans="1:7" ht="19.5" customHeight="1" x14ac:dyDescent="0.25">
      <c r="A10" s="1">
        <v>90009</v>
      </c>
      <c r="B10" s="1" t="s">
        <v>73</v>
      </c>
      <c r="C10" s="1" t="s">
        <v>18</v>
      </c>
      <c r="D10" s="1" t="s">
        <v>19</v>
      </c>
      <c r="F10" s="1" t="s">
        <v>125</v>
      </c>
      <c r="G10" s="1">
        <v>90015</v>
      </c>
    </row>
    <row r="11" spans="1:7" ht="19.5" customHeight="1" x14ac:dyDescent="0.25">
      <c r="A11" s="1">
        <v>90010</v>
      </c>
      <c r="B11" s="1" t="s">
        <v>74</v>
      </c>
      <c r="C11" s="1" t="s">
        <v>18</v>
      </c>
      <c r="D11" s="1" t="s">
        <v>20</v>
      </c>
      <c r="F11" s="1" t="s">
        <v>0</v>
      </c>
      <c r="G11" s="1" t="str">
        <f>VLOOKUP(G10,A2:D50,2,FALSE)</f>
        <v>Hope Hatfield</v>
      </c>
    </row>
    <row r="12" spans="1:7" ht="19.5" customHeight="1" x14ac:dyDescent="0.25">
      <c r="A12" s="1">
        <v>90011</v>
      </c>
      <c r="B12" s="1" t="s">
        <v>75</v>
      </c>
      <c r="C12" s="1" t="s">
        <v>22</v>
      </c>
      <c r="D12" s="1" t="s">
        <v>21</v>
      </c>
      <c r="F12" s="1" t="s">
        <v>3</v>
      </c>
      <c r="G12" s="1" t="str">
        <f>VLOOKUP(G10,A2:D50,3,FALSE)</f>
        <v>Sr Engineer</v>
      </c>
    </row>
    <row r="13" spans="1:7" ht="19.5" customHeight="1" x14ac:dyDescent="0.25">
      <c r="A13" s="1">
        <v>90012</v>
      </c>
      <c r="B13" s="1" t="s">
        <v>76</v>
      </c>
      <c r="C13" s="1" t="s">
        <v>24</v>
      </c>
      <c r="D13" s="1" t="s">
        <v>23</v>
      </c>
      <c r="F13" s="1" t="s">
        <v>2</v>
      </c>
      <c r="G13" s="1" t="str">
        <f>VLOOKUP(G10,A2:D50,4,FALSE)</f>
        <v>hope.hatfield@testmail.com</v>
      </c>
    </row>
    <row r="14" spans="1:7" ht="19.5" customHeight="1" x14ac:dyDescent="0.25">
      <c r="A14" s="1">
        <v>90013</v>
      </c>
      <c r="B14" s="1" t="s">
        <v>77</v>
      </c>
      <c r="C14" s="1" t="s">
        <v>22</v>
      </c>
      <c r="D14" s="1" t="s">
        <v>25</v>
      </c>
    </row>
    <row r="15" spans="1:7" ht="19.5" customHeight="1" x14ac:dyDescent="0.25">
      <c r="A15" s="1">
        <v>90014</v>
      </c>
      <c r="B15" s="1" t="s">
        <v>78</v>
      </c>
      <c r="C15" s="1" t="s">
        <v>22</v>
      </c>
      <c r="D15" s="1" t="s">
        <v>26</v>
      </c>
    </row>
    <row r="16" spans="1:7" ht="19.5" customHeight="1" x14ac:dyDescent="0.25">
      <c r="A16" s="1">
        <v>90015</v>
      </c>
      <c r="B16" s="1" t="s">
        <v>79</v>
      </c>
      <c r="C16" s="1" t="s">
        <v>22</v>
      </c>
      <c r="D16" s="1" t="s">
        <v>27</v>
      </c>
    </row>
    <row r="17" spans="1:4" ht="19.5" customHeight="1" x14ac:dyDescent="0.25">
      <c r="A17" s="1">
        <v>90016</v>
      </c>
      <c r="B17" s="1" t="s">
        <v>80</v>
      </c>
      <c r="C17" s="1" t="s">
        <v>22</v>
      </c>
      <c r="D17" s="1" t="s">
        <v>28</v>
      </c>
    </row>
    <row r="18" spans="1:4" ht="19.5" customHeight="1" x14ac:dyDescent="0.25">
      <c r="A18" s="1">
        <v>90017</v>
      </c>
      <c r="B18" s="1" t="s">
        <v>81</v>
      </c>
      <c r="C18" s="1" t="s">
        <v>30</v>
      </c>
      <c r="D18" s="1" t="s">
        <v>29</v>
      </c>
    </row>
    <row r="19" spans="1:4" ht="19.5" customHeight="1" x14ac:dyDescent="0.25">
      <c r="A19" s="1">
        <v>90018</v>
      </c>
      <c r="B19" s="1" t="s">
        <v>82</v>
      </c>
      <c r="C19" s="1" t="s">
        <v>22</v>
      </c>
      <c r="D19" s="1" t="s">
        <v>31</v>
      </c>
    </row>
    <row r="20" spans="1:4" ht="19.5" customHeight="1" x14ac:dyDescent="0.25">
      <c r="A20" s="1">
        <v>90019</v>
      </c>
      <c r="B20" s="1" t="s">
        <v>83</v>
      </c>
      <c r="C20" s="1" t="s">
        <v>30</v>
      </c>
      <c r="D20" s="1" t="s">
        <v>32</v>
      </c>
    </row>
    <row r="21" spans="1:4" ht="19.5" customHeight="1" x14ac:dyDescent="0.25">
      <c r="A21" s="1">
        <v>90020</v>
      </c>
      <c r="B21" s="1" t="s">
        <v>84</v>
      </c>
      <c r="C21" s="1" t="s">
        <v>22</v>
      </c>
      <c r="D21" s="1" t="s">
        <v>33</v>
      </c>
    </row>
    <row r="22" spans="1:4" ht="19.5" customHeight="1" x14ac:dyDescent="0.25">
      <c r="A22" s="1">
        <v>90021</v>
      </c>
      <c r="B22" s="1" t="s">
        <v>85</v>
      </c>
      <c r="C22" s="1" t="s">
        <v>35</v>
      </c>
      <c r="D22" s="1" t="s">
        <v>34</v>
      </c>
    </row>
    <row r="23" spans="1:4" ht="19.5" customHeight="1" x14ac:dyDescent="0.25">
      <c r="A23" s="1">
        <v>90022</v>
      </c>
      <c r="B23" s="1" t="s">
        <v>86</v>
      </c>
      <c r="C23" s="1" t="s">
        <v>22</v>
      </c>
      <c r="D23" s="1" t="s">
        <v>36</v>
      </c>
    </row>
    <row r="24" spans="1:4" ht="19.5" customHeight="1" x14ac:dyDescent="0.25">
      <c r="A24" s="1">
        <v>90023</v>
      </c>
      <c r="B24" s="1" t="s">
        <v>87</v>
      </c>
      <c r="C24" s="1" t="s">
        <v>22</v>
      </c>
      <c r="D24" s="1" t="s">
        <v>37</v>
      </c>
    </row>
    <row r="25" spans="1:4" ht="19.5" customHeight="1" x14ac:dyDescent="0.25">
      <c r="A25" s="1">
        <v>90024</v>
      </c>
      <c r="B25" s="1" t="s">
        <v>88</v>
      </c>
      <c r="C25" s="1" t="s">
        <v>22</v>
      </c>
      <c r="D25" s="1" t="s">
        <v>38</v>
      </c>
    </row>
    <row r="26" spans="1:4" ht="19.5" customHeight="1" x14ac:dyDescent="0.25">
      <c r="A26" s="1">
        <v>90025</v>
      </c>
      <c r="B26" s="1" t="s">
        <v>89</v>
      </c>
      <c r="C26" s="1" t="s">
        <v>22</v>
      </c>
      <c r="D26" s="1" t="s">
        <v>39</v>
      </c>
    </row>
    <row r="27" spans="1:4" ht="19.5" customHeight="1" x14ac:dyDescent="0.25">
      <c r="A27" s="1">
        <v>90026</v>
      </c>
      <c r="B27" s="1" t="s">
        <v>90</v>
      </c>
      <c r="C27" s="1" t="s">
        <v>22</v>
      </c>
      <c r="D27" s="1" t="s">
        <v>40</v>
      </c>
    </row>
    <row r="28" spans="1:4" ht="19.5" customHeight="1" x14ac:dyDescent="0.25">
      <c r="A28" s="1">
        <v>90027</v>
      </c>
      <c r="B28" s="1" t="s">
        <v>91</v>
      </c>
      <c r="C28" s="1" t="s">
        <v>22</v>
      </c>
      <c r="D28" s="1" t="s">
        <v>41</v>
      </c>
    </row>
    <row r="29" spans="1:4" ht="19.5" customHeight="1" x14ac:dyDescent="0.25">
      <c r="A29" s="1">
        <v>90028</v>
      </c>
      <c r="B29" s="1" t="s">
        <v>92</v>
      </c>
      <c r="C29" s="1" t="s">
        <v>30</v>
      </c>
      <c r="D29" s="1" t="s">
        <v>42</v>
      </c>
    </row>
    <row r="30" spans="1:4" ht="19.5" customHeight="1" x14ac:dyDescent="0.25">
      <c r="A30" s="1">
        <v>90029</v>
      </c>
      <c r="B30" s="1" t="s">
        <v>93</v>
      </c>
      <c r="C30" s="1" t="s">
        <v>35</v>
      </c>
      <c r="D30" s="1" t="s">
        <v>43</v>
      </c>
    </row>
    <row r="31" spans="1:4" ht="19.5" customHeight="1" x14ac:dyDescent="0.25">
      <c r="A31" s="1">
        <v>90030</v>
      </c>
      <c r="B31" s="1" t="s">
        <v>94</v>
      </c>
      <c r="C31" s="1" t="s">
        <v>22</v>
      </c>
      <c r="D31" s="1" t="s">
        <v>44</v>
      </c>
    </row>
    <row r="32" spans="1:4" ht="19.5" customHeight="1" x14ac:dyDescent="0.25">
      <c r="A32" s="1">
        <v>90031</v>
      </c>
      <c r="B32" s="1" t="s">
        <v>95</v>
      </c>
      <c r="C32" s="1" t="s">
        <v>30</v>
      </c>
      <c r="D32" s="1" t="s">
        <v>45</v>
      </c>
    </row>
    <row r="33" spans="1:4" ht="19.5" customHeight="1" x14ac:dyDescent="0.25">
      <c r="A33" s="1">
        <v>90032</v>
      </c>
      <c r="B33" s="1" t="s">
        <v>96</v>
      </c>
      <c r="C33" s="1" t="s">
        <v>22</v>
      </c>
      <c r="D33" s="1" t="s">
        <v>46</v>
      </c>
    </row>
    <row r="34" spans="1:4" ht="19.5" customHeight="1" x14ac:dyDescent="0.25">
      <c r="A34" s="1">
        <v>90033</v>
      </c>
      <c r="B34" s="1" t="s">
        <v>97</v>
      </c>
      <c r="C34" s="1" t="s">
        <v>22</v>
      </c>
      <c r="D34" s="1" t="s">
        <v>47</v>
      </c>
    </row>
    <row r="35" spans="1:4" ht="19.5" customHeight="1" x14ac:dyDescent="0.25">
      <c r="A35" s="1">
        <v>90034</v>
      </c>
      <c r="B35" s="1" t="s">
        <v>98</v>
      </c>
      <c r="C35" s="1" t="s">
        <v>22</v>
      </c>
      <c r="D35" s="1" t="s">
        <v>48</v>
      </c>
    </row>
    <row r="36" spans="1:4" ht="19.5" customHeight="1" x14ac:dyDescent="0.25">
      <c r="A36" s="1">
        <v>90035</v>
      </c>
      <c r="B36" s="1" t="s">
        <v>99</v>
      </c>
      <c r="C36" s="1" t="s">
        <v>30</v>
      </c>
      <c r="D36" s="1" t="s">
        <v>49</v>
      </c>
    </row>
    <row r="37" spans="1:4" ht="19.5" customHeight="1" x14ac:dyDescent="0.25">
      <c r="A37" s="1">
        <v>90036</v>
      </c>
      <c r="B37" s="1" t="s">
        <v>100</v>
      </c>
      <c r="C37" s="1" t="s">
        <v>22</v>
      </c>
      <c r="D37" s="1" t="s">
        <v>50</v>
      </c>
    </row>
    <row r="38" spans="1:4" ht="19.5" customHeight="1" x14ac:dyDescent="0.25">
      <c r="A38" s="1">
        <v>90037</v>
      </c>
      <c r="B38" s="1" t="s">
        <v>101</v>
      </c>
      <c r="C38" s="1" t="s">
        <v>22</v>
      </c>
      <c r="D38" s="1" t="s">
        <v>51</v>
      </c>
    </row>
    <row r="39" spans="1:4" ht="19.5" customHeight="1" x14ac:dyDescent="0.25">
      <c r="A39" s="1">
        <v>90038</v>
      </c>
      <c r="B39" s="1" t="s">
        <v>102</v>
      </c>
      <c r="C39" s="1" t="s">
        <v>22</v>
      </c>
      <c r="D39" s="1" t="s">
        <v>52</v>
      </c>
    </row>
    <row r="40" spans="1:4" ht="19.5" customHeight="1" x14ac:dyDescent="0.25">
      <c r="A40" s="1">
        <v>90039</v>
      </c>
      <c r="B40" s="1" t="s">
        <v>103</v>
      </c>
      <c r="C40" s="1" t="s">
        <v>22</v>
      </c>
      <c r="D40" s="1" t="s">
        <v>53</v>
      </c>
    </row>
    <row r="41" spans="1:4" ht="19.5" customHeight="1" x14ac:dyDescent="0.25">
      <c r="A41" s="1">
        <v>90040</v>
      </c>
      <c r="B41" s="1" t="s">
        <v>104</v>
      </c>
      <c r="C41" s="1" t="s">
        <v>35</v>
      </c>
      <c r="D41" s="1" t="s">
        <v>54</v>
      </c>
    </row>
    <row r="42" spans="1:4" ht="19.5" customHeight="1" x14ac:dyDescent="0.25">
      <c r="A42" s="1">
        <v>90041</v>
      </c>
      <c r="B42" s="1" t="s">
        <v>105</v>
      </c>
      <c r="C42" s="1" t="s">
        <v>22</v>
      </c>
      <c r="D42" s="1" t="s">
        <v>55</v>
      </c>
    </row>
    <row r="43" spans="1:4" ht="19.5" customHeight="1" x14ac:dyDescent="0.25">
      <c r="A43" s="1">
        <v>90042</v>
      </c>
      <c r="B43" s="1" t="s">
        <v>106</v>
      </c>
      <c r="C43" s="1" t="s">
        <v>22</v>
      </c>
      <c r="D43" s="1" t="s">
        <v>56</v>
      </c>
    </row>
    <row r="44" spans="1:4" ht="19.5" customHeight="1" x14ac:dyDescent="0.25">
      <c r="A44" s="1">
        <v>90043</v>
      </c>
      <c r="B44" s="1" t="s">
        <v>107</v>
      </c>
      <c r="C44" s="1" t="s">
        <v>35</v>
      </c>
      <c r="D44" s="1" t="s">
        <v>57</v>
      </c>
    </row>
    <row r="45" spans="1:4" ht="19.5" customHeight="1" x14ac:dyDescent="0.25">
      <c r="A45" s="1">
        <v>90044</v>
      </c>
      <c r="B45" s="1" t="s">
        <v>108</v>
      </c>
      <c r="C45" s="1" t="s">
        <v>22</v>
      </c>
      <c r="D45" s="1" t="s">
        <v>58</v>
      </c>
    </row>
    <row r="46" spans="1:4" ht="19.5" customHeight="1" x14ac:dyDescent="0.25">
      <c r="A46" s="1">
        <v>90045</v>
      </c>
      <c r="B46" s="1" t="s">
        <v>109</v>
      </c>
      <c r="C46" s="1" t="s">
        <v>35</v>
      </c>
      <c r="D46" s="1" t="s">
        <v>59</v>
      </c>
    </row>
    <row r="47" spans="1:4" ht="19.5" customHeight="1" x14ac:dyDescent="0.25">
      <c r="A47" s="1">
        <v>90046</v>
      </c>
      <c r="B47" s="1" t="s">
        <v>110</v>
      </c>
      <c r="C47" s="1" t="s">
        <v>22</v>
      </c>
      <c r="D47" s="1" t="s">
        <v>60</v>
      </c>
    </row>
    <row r="48" spans="1:4" ht="19.5" customHeight="1" x14ac:dyDescent="0.25">
      <c r="A48" s="1">
        <v>90047</v>
      </c>
      <c r="B48" s="1" t="s">
        <v>111</v>
      </c>
      <c r="C48" s="1" t="s">
        <v>35</v>
      </c>
      <c r="D48" s="1" t="s">
        <v>61</v>
      </c>
    </row>
    <row r="49" spans="1:4" ht="19.5" customHeight="1" x14ac:dyDescent="0.25">
      <c r="A49" s="1">
        <v>90048</v>
      </c>
      <c r="B49" s="1" t="s">
        <v>112</v>
      </c>
      <c r="C49" s="1" t="s">
        <v>22</v>
      </c>
      <c r="D49" s="1" t="s">
        <v>62</v>
      </c>
    </row>
    <row r="50" spans="1:4" ht="19.5" customHeight="1" x14ac:dyDescent="0.25">
      <c r="A50" s="1">
        <v>90049</v>
      </c>
      <c r="B50" s="1" t="s">
        <v>113</v>
      </c>
      <c r="C50" s="1" t="s">
        <v>22</v>
      </c>
      <c r="D50" s="1" t="s">
        <v>63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F5F86C-5E6D-4AFD-B02D-9F454B78DB95}">
  <dimension ref="A1:J69"/>
  <sheetViews>
    <sheetView zoomScaleNormal="100" workbookViewId="0">
      <selection activeCell="L11" sqref="L11"/>
    </sheetView>
  </sheetViews>
  <sheetFormatPr defaultColWidth="17.85546875" defaultRowHeight="15" x14ac:dyDescent="0.25"/>
  <cols>
    <col min="1" max="1" width="12" style="1" customWidth="1"/>
    <col min="2" max="2" width="16" style="1" customWidth="1"/>
    <col min="3" max="3" width="12.42578125" style="1" customWidth="1"/>
    <col min="4" max="4" width="14.5703125" style="8" customWidth="1"/>
    <col min="5" max="5" width="10.7109375" style="10" customWidth="1"/>
    <col min="6" max="6" width="13.85546875" style="10" customWidth="1"/>
    <col min="7" max="7" width="8.7109375" style="1" customWidth="1"/>
    <col min="8" max="8" width="11" style="1" customWidth="1"/>
    <col min="9" max="9" width="20" style="1" customWidth="1"/>
    <col min="10" max="10" width="17.85546875" style="12"/>
    <col min="11" max="16384" width="17.85546875" style="1"/>
  </cols>
  <sheetData>
    <row r="1" spans="1:10" s="2" customFormat="1" ht="19.5" customHeight="1" x14ac:dyDescent="0.25">
      <c r="A1" s="3" t="s">
        <v>1</v>
      </c>
      <c r="B1" s="3" t="s">
        <v>0</v>
      </c>
      <c r="C1" s="6" t="s">
        <v>3</v>
      </c>
      <c r="D1" s="7" t="s">
        <v>126</v>
      </c>
      <c r="E1" s="9" t="s">
        <v>128</v>
      </c>
      <c r="F1" s="9" t="s">
        <v>129</v>
      </c>
      <c r="H1" s="2" t="s">
        <v>1</v>
      </c>
      <c r="I1" s="2" t="s">
        <v>0</v>
      </c>
      <c r="J1" s="11" t="s">
        <v>130</v>
      </c>
    </row>
    <row r="2" spans="1:10" ht="19.5" customHeight="1" x14ac:dyDescent="0.25">
      <c r="A2" s="1">
        <v>90001</v>
      </c>
      <c r="B2" s="1" t="s">
        <v>65</v>
      </c>
      <c r="C2" s="1" t="s">
        <v>35</v>
      </c>
      <c r="D2" s="8">
        <v>215000</v>
      </c>
      <c r="E2" s="10">
        <v>0.1</v>
      </c>
      <c r="F2" s="10">
        <v>0.05</v>
      </c>
      <c r="H2" s="1">
        <v>90005</v>
      </c>
      <c r="I2" s="1" t="str">
        <f>VLOOKUP($H2,$A$2:$F$61,2,FALSE)</f>
        <v>Lisa Mack</v>
      </c>
      <c r="J2" s="12">
        <f>VLOOKUP($H2,$A$2:$F$61,4,FALSE)  * VLOOKUP($H2,$A$2:$F$61,5,FALSE)</f>
        <v>11700</v>
      </c>
    </row>
    <row r="3" spans="1:10" ht="19.5" customHeight="1" x14ac:dyDescent="0.25">
      <c r="A3" s="1">
        <v>90002</v>
      </c>
      <c r="B3" s="1" t="s">
        <v>66</v>
      </c>
      <c r="C3" s="1" t="s">
        <v>22</v>
      </c>
      <c r="D3" s="8">
        <v>108000</v>
      </c>
      <c r="E3" s="10">
        <v>0.12</v>
      </c>
      <c r="F3" s="10">
        <v>0.09</v>
      </c>
      <c r="H3" s="1">
        <v>90009</v>
      </c>
      <c r="I3" s="1" t="str">
        <f t="shared" ref="I3:I6" si="0">VLOOKUP($H3,$A$2:$F$61,2,FALSE)</f>
        <v>Dan Hensley</v>
      </c>
      <c r="J3" s="12">
        <f t="shared" ref="J3:J6" si="1">VLOOKUP($H3,$A$2:$F$61,4,FALSE)  * VLOOKUP($H3,$A$2:$F$61,5,FALSE)</f>
        <v>28650</v>
      </c>
    </row>
    <row r="4" spans="1:10" ht="19.5" customHeight="1" x14ac:dyDescent="0.25">
      <c r="A4" s="1">
        <v>90003</v>
      </c>
      <c r="B4" s="1" t="s">
        <v>67</v>
      </c>
      <c r="C4" s="1" t="s">
        <v>22</v>
      </c>
      <c r="D4" s="8">
        <v>200000</v>
      </c>
      <c r="E4" s="10">
        <v>0.14000000000000001</v>
      </c>
      <c r="F4" s="10">
        <v>7.0000000000000007E-2</v>
      </c>
      <c r="H4" s="1">
        <v>90013</v>
      </c>
      <c r="I4" s="1" t="str">
        <f t="shared" si="0"/>
        <v>Mike Reid</v>
      </c>
      <c r="J4" s="12">
        <f t="shared" si="1"/>
        <v>19080</v>
      </c>
    </row>
    <row r="5" spans="1:10" ht="19.5" customHeight="1" x14ac:dyDescent="0.25">
      <c r="A5" s="1">
        <v>90004</v>
      </c>
      <c r="B5" s="1" t="s">
        <v>68</v>
      </c>
      <c r="C5" s="1" t="s">
        <v>64</v>
      </c>
      <c r="D5" s="8">
        <v>151000</v>
      </c>
      <c r="E5" s="10">
        <v>0.15</v>
      </c>
      <c r="F5" s="10">
        <v>0.08</v>
      </c>
      <c r="H5" s="1">
        <v>90020</v>
      </c>
      <c r="I5" s="1" t="str">
        <f t="shared" si="0"/>
        <v>Vance Glover</v>
      </c>
      <c r="J5" s="12">
        <f t="shared" si="1"/>
        <v>17700</v>
      </c>
    </row>
    <row r="6" spans="1:10" ht="19.5" customHeight="1" x14ac:dyDescent="0.25">
      <c r="A6" s="1">
        <v>90005</v>
      </c>
      <c r="B6" s="1" t="s">
        <v>69</v>
      </c>
      <c r="C6" s="1" t="s">
        <v>18</v>
      </c>
      <c r="D6" s="8">
        <v>117000</v>
      </c>
      <c r="E6" s="10">
        <v>0.1</v>
      </c>
      <c r="F6" s="10">
        <v>0.05</v>
      </c>
      <c r="H6" s="1">
        <v>90055</v>
      </c>
      <c r="I6" s="1" t="str">
        <f t="shared" si="0"/>
        <v>Van Stevens</v>
      </c>
      <c r="J6" s="12">
        <f t="shared" si="1"/>
        <v>24360</v>
      </c>
    </row>
    <row r="7" spans="1:10" ht="19.5" customHeight="1" x14ac:dyDescent="0.25">
      <c r="A7" s="1">
        <v>90006</v>
      </c>
      <c r="B7" s="1" t="s">
        <v>70</v>
      </c>
      <c r="C7" s="1" t="s">
        <v>64</v>
      </c>
      <c r="D7" s="8">
        <v>187000</v>
      </c>
      <c r="E7" s="10">
        <v>0.25</v>
      </c>
      <c r="F7" s="10">
        <v>0.06</v>
      </c>
    </row>
    <row r="8" spans="1:10" ht="19.5" customHeight="1" x14ac:dyDescent="0.25">
      <c r="A8" s="1">
        <v>90007</v>
      </c>
      <c r="B8" s="1" t="s">
        <v>71</v>
      </c>
      <c r="C8" s="1" t="s">
        <v>24</v>
      </c>
      <c r="D8" s="8">
        <v>210000</v>
      </c>
      <c r="E8" s="10">
        <v>0.18</v>
      </c>
      <c r="F8" s="10">
        <v>0.03</v>
      </c>
    </row>
    <row r="9" spans="1:10" ht="19.5" customHeight="1" x14ac:dyDescent="0.25">
      <c r="A9" s="1">
        <v>90008</v>
      </c>
      <c r="B9" s="1" t="s">
        <v>72</v>
      </c>
      <c r="C9" s="1" t="s">
        <v>64</v>
      </c>
      <c r="D9" s="8">
        <v>176000</v>
      </c>
      <c r="E9" s="10">
        <v>0.1</v>
      </c>
      <c r="F9" s="10">
        <v>0.06</v>
      </c>
    </row>
    <row r="10" spans="1:10" ht="19.5" customHeight="1" x14ac:dyDescent="0.25">
      <c r="A10" s="1">
        <v>90009</v>
      </c>
      <c r="B10" s="1" t="s">
        <v>73</v>
      </c>
      <c r="C10" s="1" t="s">
        <v>18</v>
      </c>
      <c r="D10" s="8">
        <v>191000</v>
      </c>
      <c r="E10" s="10">
        <v>0.15</v>
      </c>
      <c r="F10" s="10">
        <v>0.08</v>
      </c>
    </row>
    <row r="11" spans="1:10" ht="19.5" customHeight="1" x14ac:dyDescent="0.25">
      <c r="A11" s="1">
        <v>90010</v>
      </c>
      <c r="B11" s="1" t="s">
        <v>74</v>
      </c>
      <c r="C11" s="1" t="s">
        <v>24</v>
      </c>
      <c r="D11" s="8">
        <v>184000</v>
      </c>
      <c r="E11" s="10">
        <v>0.23</v>
      </c>
      <c r="F11" s="10">
        <v>0.09</v>
      </c>
    </row>
    <row r="12" spans="1:10" ht="19.5" customHeight="1" x14ac:dyDescent="0.25">
      <c r="A12" s="1">
        <v>90011</v>
      </c>
      <c r="B12" s="1" t="s">
        <v>75</v>
      </c>
      <c r="C12" s="1" t="s">
        <v>22</v>
      </c>
      <c r="D12" s="8">
        <v>128000</v>
      </c>
      <c r="E12" s="10">
        <v>0.21</v>
      </c>
      <c r="F12" s="10">
        <v>0.05</v>
      </c>
    </row>
    <row r="13" spans="1:10" ht="19.5" customHeight="1" x14ac:dyDescent="0.25">
      <c r="A13" s="1">
        <v>90012</v>
      </c>
      <c r="B13" s="1" t="s">
        <v>76</v>
      </c>
      <c r="C13" s="1" t="s">
        <v>24</v>
      </c>
      <c r="D13" s="8">
        <v>198000</v>
      </c>
      <c r="E13" s="10">
        <v>0.1</v>
      </c>
      <c r="F13" s="10">
        <v>0.09</v>
      </c>
    </row>
    <row r="14" spans="1:10" ht="19.5" customHeight="1" x14ac:dyDescent="0.25">
      <c r="A14" s="1">
        <v>90013</v>
      </c>
      <c r="B14" s="1" t="s">
        <v>77</v>
      </c>
      <c r="C14" s="1" t="s">
        <v>18</v>
      </c>
      <c r="D14" s="8">
        <v>159000</v>
      </c>
      <c r="E14" s="10">
        <v>0.12</v>
      </c>
      <c r="F14" s="10">
        <v>7.0000000000000007E-2</v>
      </c>
    </row>
    <row r="15" spans="1:10" ht="19.5" customHeight="1" x14ac:dyDescent="0.25">
      <c r="A15" s="1">
        <v>90014</v>
      </c>
      <c r="B15" s="1" t="s">
        <v>78</v>
      </c>
      <c r="C15" s="1" t="s">
        <v>64</v>
      </c>
      <c r="D15" s="8">
        <v>161000</v>
      </c>
      <c r="E15" s="10">
        <v>0.14000000000000001</v>
      </c>
      <c r="F15" s="10">
        <v>0.08</v>
      </c>
    </row>
    <row r="16" spans="1:10" ht="19.5" customHeight="1" x14ac:dyDescent="0.25">
      <c r="A16" s="1">
        <v>90015</v>
      </c>
      <c r="B16" s="1" t="s">
        <v>79</v>
      </c>
      <c r="C16" s="1" t="s">
        <v>64</v>
      </c>
      <c r="D16" s="8">
        <v>218000</v>
      </c>
      <c r="E16" s="10">
        <v>0.15</v>
      </c>
      <c r="F16" s="10">
        <v>0.05</v>
      </c>
    </row>
    <row r="17" spans="1:6" ht="19.5" customHeight="1" x14ac:dyDescent="0.25">
      <c r="A17" s="1">
        <v>90016</v>
      </c>
      <c r="B17" s="1" t="s">
        <v>80</v>
      </c>
      <c r="C17" s="1" t="s">
        <v>24</v>
      </c>
      <c r="D17" s="8">
        <v>249000</v>
      </c>
      <c r="E17" s="10">
        <v>0.22</v>
      </c>
      <c r="F17" s="10">
        <v>0.06</v>
      </c>
    </row>
    <row r="18" spans="1:6" ht="19.5" customHeight="1" x14ac:dyDescent="0.25">
      <c r="A18" s="1">
        <v>90017</v>
      </c>
      <c r="B18" s="1" t="s">
        <v>81</v>
      </c>
      <c r="C18" s="1" t="s">
        <v>64</v>
      </c>
      <c r="D18" s="8">
        <v>114000</v>
      </c>
      <c r="E18" s="10">
        <v>0.25</v>
      </c>
      <c r="F18" s="10">
        <v>0.03</v>
      </c>
    </row>
    <row r="19" spans="1:6" ht="19.5" customHeight="1" x14ac:dyDescent="0.25">
      <c r="A19" s="1">
        <v>90018</v>
      </c>
      <c r="B19" s="1" t="s">
        <v>82</v>
      </c>
      <c r="C19" s="1" t="s">
        <v>64</v>
      </c>
      <c r="D19" s="8">
        <v>159000</v>
      </c>
      <c r="E19" s="10">
        <v>0.18</v>
      </c>
      <c r="F19" s="10">
        <v>0.06</v>
      </c>
    </row>
    <row r="20" spans="1:6" ht="19.5" customHeight="1" x14ac:dyDescent="0.25">
      <c r="A20" s="1">
        <v>90019</v>
      </c>
      <c r="B20" s="1" t="s">
        <v>83</v>
      </c>
      <c r="C20" s="1" t="s">
        <v>24</v>
      </c>
      <c r="D20" s="8">
        <v>174000</v>
      </c>
      <c r="E20" s="10">
        <v>0.1</v>
      </c>
      <c r="F20" s="10">
        <v>0.08</v>
      </c>
    </row>
    <row r="21" spans="1:6" ht="19.5" customHeight="1" x14ac:dyDescent="0.25">
      <c r="A21" s="1">
        <v>90020</v>
      </c>
      <c r="B21" s="1" t="s">
        <v>84</v>
      </c>
      <c r="C21" s="1" t="s">
        <v>18</v>
      </c>
      <c r="D21" s="8">
        <v>118000</v>
      </c>
      <c r="E21" s="10">
        <v>0.15</v>
      </c>
      <c r="F21" s="10">
        <v>0.09</v>
      </c>
    </row>
    <row r="22" spans="1:6" ht="19.5" customHeight="1" x14ac:dyDescent="0.25">
      <c r="A22" s="1">
        <v>90021</v>
      </c>
      <c r="B22" s="1" t="s">
        <v>85</v>
      </c>
      <c r="C22" s="1" t="s">
        <v>22</v>
      </c>
      <c r="D22" s="8">
        <v>174000</v>
      </c>
      <c r="E22" s="10">
        <v>0.23</v>
      </c>
      <c r="F22" s="10">
        <v>0.05</v>
      </c>
    </row>
    <row r="23" spans="1:6" ht="19.5" customHeight="1" x14ac:dyDescent="0.25">
      <c r="A23" s="1">
        <v>90022</v>
      </c>
      <c r="B23" s="1" t="s">
        <v>86</v>
      </c>
      <c r="C23" s="1" t="s">
        <v>64</v>
      </c>
      <c r="D23" s="8">
        <v>91000</v>
      </c>
      <c r="E23" s="10">
        <v>0.21</v>
      </c>
      <c r="F23" s="10">
        <v>0.09</v>
      </c>
    </row>
    <row r="24" spans="1:6" ht="19.5" customHeight="1" x14ac:dyDescent="0.25">
      <c r="A24" s="1">
        <v>90023</v>
      </c>
      <c r="B24" s="1" t="s">
        <v>87</v>
      </c>
      <c r="C24" s="1" t="s">
        <v>64</v>
      </c>
      <c r="D24" s="8">
        <v>170000</v>
      </c>
      <c r="E24" s="10">
        <v>0.1</v>
      </c>
      <c r="F24" s="10">
        <v>7.0000000000000007E-2</v>
      </c>
    </row>
    <row r="25" spans="1:6" ht="19.5" customHeight="1" x14ac:dyDescent="0.25">
      <c r="A25" s="1">
        <v>90024</v>
      </c>
      <c r="B25" s="1" t="s">
        <v>88</v>
      </c>
      <c r="C25" s="1" t="s">
        <v>64</v>
      </c>
      <c r="D25" s="8">
        <v>210000</v>
      </c>
      <c r="E25" s="10">
        <v>0.12</v>
      </c>
      <c r="F25" s="10">
        <v>0.08</v>
      </c>
    </row>
    <row r="26" spans="1:6" ht="19.5" customHeight="1" x14ac:dyDescent="0.25">
      <c r="A26" s="1">
        <v>90025</v>
      </c>
      <c r="B26" s="1" t="s">
        <v>89</v>
      </c>
      <c r="C26" s="1" t="s">
        <v>22</v>
      </c>
      <c r="D26" s="8">
        <v>245000</v>
      </c>
      <c r="E26" s="10">
        <v>0.14000000000000001</v>
      </c>
      <c r="F26" s="10">
        <v>0.05</v>
      </c>
    </row>
    <row r="27" spans="1:6" ht="19.5" customHeight="1" x14ac:dyDescent="0.25">
      <c r="A27" s="1">
        <v>90026</v>
      </c>
      <c r="B27" s="1" t="s">
        <v>90</v>
      </c>
      <c r="C27" s="1" t="s">
        <v>64</v>
      </c>
      <c r="D27" s="8">
        <v>121000</v>
      </c>
      <c r="E27" s="10">
        <v>0.15</v>
      </c>
      <c r="F27" s="10">
        <v>0.06</v>
      </c>
    </row>
    <row r="28" spans="1:6" ht="19.5" customHeight="1" x14ac:dyDescent="0.25">
      <c r="A28" s="1">
        <v>90027</v>
      </c>
      <c r="B28" s="1" t="s">
        <v>91</v>
      </c>
      <c r="C28" s="1" t="s">
        <v>24</v>
      </c>
      <c r="D28" s="8">
        <v>210000</v>
      </c>
      <c r="E28" s="10">
        <v>0.22</v>
      </c>
      <c r="F28" s="10">
        <v>0.03</v>
      </c>
    </row>
    <row r="29" spans="1:6" ht="19.5" customHeight="1" x14ac:dyDescent="0.25">
      <c r="A29" s="1">
        <v>90028</v>
      </c>
      <c r="B29" s="1" t="s">
        <v>92</v>
      </c>
      <c r="C29" s="1" t="s">
        <v>30</v>
      </c>
      <c r="D29" s="8">
        <v>209000</v>
      </c>
      <c r="E29" s="10">
        <v>0.25</v>
      </c>
      <c r="F29" s="10">
        <v>0.06</v>
      </c>
    </row>
    <row r="30" spans="1:6" ht="19.5" customHeight="1" x14ac:dyDescent="0.25">
      <c r="A30" s="1">
        <v>90029</v>
      </c>
      <c r="B30" s="1" t="s">
        <v>93</v>
      </c>
      <c r="C30" s="1" t="s">
        <v>64</v>
      </c>
      <c r="D30" s="8">
        <v>116000</v>
      </c>
      <c r="E30" s="10">
        <v>0.18</v>
      </c>
      <c r="F30" s="10">
        <v>0.08</v>
      </c>
    </row>
    <row r="31" spans="1:6" ht="19.5" customHeight="1" x14ac:dyDescent="0.25">
      <c r="A31" s="1">
        <v>90030</v>
      </c>
      <c r="B31" s="1" t="s">
        <v>94</v>
      </c>
      <c r="C31" s="1" t="s">
        <v>22</v>
      </c>
      <c r="D31" s="8">
        <v>91000</v>
      </c>
      <c r="E31" s="10">
        <v>0.1</v>
      </c>
      <c r="F31" s="10">
        <v>0.09</v>
      </c>
    </row>
    <row r="32" spans="1:6" ht="19.5" customHeight="1" x14ac:dyDescent="0.25">
      <c r="A32" s="1">
        <v>90031</v>
      </c>
      <c r="B32" s="1" t="s">
        <v>95</v>
      </c>
      <c r="C32" s="1" t="s">
        <v>18</v>
      </c>
      <c r="D32" s="8">
        <v>220000</v>
      </c>
      <c r="E32" s="10">
        <v>0.15</v>
      </c>
      <c r="F32" s="10">
        <v>0.05</v>
      </c>
    </row>
    <row r="33" spans="1:6" ht="19.5" customHeight="1" x14ac:dyDescent="0.25">
      <c r="A33" s="1">
        <v>90032</v>
      </c>
      <c r="B33" s="1" t="s">
        <v>96</v>
      </c>
      <c r="C33" s="1" t="s">
        <v>64</v>
      </c>
      <c r="D33" s="8">
        <v>88000</v>
      </c>
      <c r="E33" s="10">
        <v>0.23</v>
      </c>
      <c r="F33" s="10">
        <v>0.09</v>
      </c>
    </row>
    <row r="34" spans="1:6" ht="19.5" customHeight="1" x14ac:dyDescent="0.25">
      <c r="A34" s="1">
        <v>90033</v>
      </c>
      <c r="B34" s="1" t="s">
        <v>97</v>
      </c>
      <c r="C34" s="1" t="s">
        <v>22</v>
      </c>
      <c r="D34" s="8">
        <v>192000</v>
      </c>
      <c r="E34" s="10">
        <v>0.21</v>
      </c>
      <c r="F34" s="10">
        <v>7.0000000000000007E-2</v>
      </c>
    </row>
    <row r="35" spans="1:6" ht="19.5" customHeight="1" x14ac:dyDescent="0.25">
      <c r="A35" s="1">
        <v>90034</v>
      </c>
      <c r="B35" s="1" t="s">
        <v>98</v>
      </c>
      <c r="C35" s="1" t="s">
        <v>64</v>
      </c>
      <c r="D35" s="8">
        <v>114000</v>
      </c>
      <c r="E35" s="10">
        <v>0.1</v>
      </c>
      <c r="F35" s="10">
        <v>0.08</v>
      </c>
    </row>
    <row r="36" spans="1:6" ht="19.5" customHeight="1" x14ac:dyDescent="0.25">
      <c r="A36" s="1">
        <v>90035</v>
      </c>
      <c r="B36" s="1" t="s">
        <v>99</v>
      </c>
      <c r="C36" s="1" t="s">
        <v>64</v>
      </c>
      <c r="D36" s="8">
        <v>202000</v>
      </c>
      <c r="E36" s="10">
        <v>0.12</v>
      </c>
      <c r="F36" s="10">
        <v>0.05</v>
      </c>
    </row>
    <row r="37" spans="1:6" ht="19.5" customHeight="1" x14ac:dyDescent="0.25">
      <c r="A37" s="1">
        <v>90036</v>
      </c>
      <c r="B37" s="1" t="s">
        <v>100</v>
      </c>
      <c r="C37" s="1" t="s">
        <v>30</v>
      </c>
      <c r="D37" s="8">
        <v>94000</v>
      </c>
      <c r="E37" s="10">
        <v>0.14000000000000001</v>
      </c>
      <c r="F37" s="10">
        <v>0.06</v>
      </c>
    </row>
    <row r="38" spans="1:6" ht="19.5" customHeight="1" x14ac:dyDescent="0.25">
      <c r="A38" s="1">
        <v>90037</v>
      </c>
      <c r="B38" s="1" t="s">
        <v>101</v>
      </c>
      <c r="C38" s="1" t="s">
        <v>24</v>
      </c>
      <c r="D38" s="8">
        <v>113000</v>
      </c>
      <c r="E38" s="10">
        <v>0.15</v>
      </c>
      <c r="F38" s="10">
        <v>0.03</v>
      </c>
    </row>
    <row r="39" spans="1:6" ht="19.5" customHeight="1" x14ac:dyDescent="0.25">
      <c r="A39" s="1">
        <v>90038</v>
      </c>
      <c r="B39" s="1" t="s">
        <v>102</v>
      </c>
      <c r="C39" s="1" t="s">
        <v>22</v>
      </c>
      <c r="D39" s="8">
        <v>187000</v>
      </c>
      <c r="E39" s="10">
        <v>0.22</v>
      </c>
      <c r="F39" s="10">
        <v>0.06</v>
      </c>
    </row>
    <row r="40" spans="1:6" ht="19.5" customHeight="1" x14ac:dyDescent="0.25">
      <c r="A40" s="1">
        <v>90039</v>
      </c>
      <c r="B40" s="1" t="s">
        <v>103</v>
      </c>
      <c r="C40" s="1" t="s">
        <v>64</v>
      </c>
      <c r="D40" s="8">
        <v>109000</v>
      </c>
      <c r="E40" s="10">
        <v>0.25</v>
      </c>
      <c r="F40" s="10">
        <v>0.08</v>
      </c>
    </row>
    <row r="41" spans="1:6" ht="19.5" customHeight="1" x14ac:dyDescent="0.25">
      <c r="A41" s="1">
        <v>90040</v>
      </c>
      <c r="B41" s="1" t="s">
        <v>104</v>
      </c>
      <c r="C41" s="1" t="s">
        <v>22</v>
      </c>
      <c r="D41" s="8">
        <v>104000</v>
      </c>
      <c r="E41" s="10">
        <v>0.18</v>
      </c>
      <c r="F41" s="10">
        <v>0.09</v>
      </c>
    </row>
    <row r="42" spans="1:6" ht="19.5" customHeight="1" x14ac:dyDescent="0.25">
      <c r="A42" s="1">
        <v>90041</v>
      </c>
      <c r="B42" s="1" t="s">
        <v>105</v>
      </c>
      <c r="C42" s="1" t="s">
        <v>64</v>
      </c>
      <c r="D42" s="8">
        <v>215000</v>
      </c>
      <c r="E42" s="10">
        <v>0.1</v>
      </c>
      <c r="F42" s="10">
        <v>0.05</v>
      </c>
    </row>
    <row r="43" spans="1:6" ht="19.5" customHeight="1" x14ac:dyDescent="0.25">
      <c r="A43" s="1">
        <v>90042</v>
      </c>
      <c r="B43" s="1" t="s">
        <v>106</v>
      </c>
      <c r="C43" s="1" t="s">
        <v>30</v>
      </c>
      <c r="D43" s="8">
        <v>131000</v>
      </c>
      <c r="E43" s="10">
        <v>0.15</v>
      </c>
      <c r="F43" s="10">
        <v>0.09</v>
      </c>
    </row>
    <row r="44" spans="1:6" ht="19.5" customHeight="1" x14ac:dyDescent="0.25">
      <c r="A44" s="1">
        <v>90043</v>
      </c>
      <c r="B44" s="1" t="s">
        <v>107</v>
      </c>
      <c r="C44" s="1" t="s">
        <v>64</v>
      </c>
      <c r="D44" s="8">
        <v>96000</v>
      </c>
      <c r="E44" s="10">
        <v>0.23</v>
      </c>
      <c r="F44" s="10">
        <v>7.0000000000000007E-2</v>
      </c>
    </row>
    <row r="45" spans="1:6" ht="19.5" customHeight="1" x14ac:dyDescent="0.25">
      <c r="A45" s="1">
        <v>90044</v>
      </c>
      <c r="B45" s="1" t="s">
        <v>108</v>
      </c>
      <c r="C45" s="1" t="s">
        <v>22</v>
      </c>
      <c r="D45" s="8">
        <v>178000</v>
      </c>
      <c r="E45" s="10">
        <v>0.21</v>
      </c>
      <c r="F45" s="10">
        <v>0.08</v>
      </c>
    </row>
    <row r="46" spans="1:6" ht="19.5" customHeight="1" x14ac:dyDescent="0.25">
      <c r="A46" s="1">
        <v>90045</v>
      </c>
      <c r="B46" s="1" t="s">
        <v>109</v>
      </c>
      <c r="C46" s="1" t="s">
        <v>64</v>
      </c>
      <c r="D46" s="8">
        <v>177000</v>
      </c>
      <c r="E46" s="10">
        <v>0.1</v>
      </c>
      <c r="F46" s="10">
        <v>0.05</v>
      </c>
    </row>
    <row r="47" spans="1:6" ht="19.5" customHeight="1" x14ac:dyDescent="0.25">
      <c r="A47" s="1">
        <v>90046</v>
      </c>
      <c r="B47" s="1" t="s">
        <v>110</v>
      </c>
      <c r="C47" s="1" t="s">
        <v>24</v>
      </c>
      <c r="D47" s="8">
        <v>93000</v>
      </c>
      <c r="E47" s="10">
        <v>0.12</v>
      </c>
      <c r="F47" s="10">
        <v>0.06</v>
      </c>
    </row>
    <row r="48" spans="1:6" ht="19.5" customHeight="1" x14ac:dyDescent="0.25">
      <c r="A48" s="1">
        <v>90047</v>
      </c>
      <c r="B48" s="1" t="s">
        <v>111</v>
      </c>
      <c r="C48" s="1" t="s">
        <v>30</v>
      </c>
      <c r="D48" s="8">
        <v>198000</v>
      </c>
      <c r="E48" s="10">
        <v>0.14000000000000001</v>
      </c>
      <c r="F48" s="10">
        <v>0.03</v>
      </c>
    </row>
    <row r="49" spans="1:6" ht="19.5" customHeight="1" x14ac:dyDescent="0.25">
      <c r="A49" s="1">
        <v>90048</v>
      </c>
      <c r="B49" s="1" t="s">
        <v>112</v>
      </c>
      <c r="C49" s="1" t="s">
        <v>64</v>
      </c>
      <c r="D49" s="8">
        <v>203000</v>
      </c>
      <c r="E49" s="10">
        <v>0.15</v>
      </c>
      <c r="F49" s="10">
        <v>0.06</v>
      </c>
    </row>
    <row r="50" spans="1:6" ht="19.5" customHeight="1" x14ac:dyDescent="0.25">
      <c r="A50" s="1">
        <v>90049</v>
      </c>
      <c r="B50" s="1" t="s">
        <v>113</v>
      </c>
      <c r="C50" s="1" t="s">
        <v>64</v>
      </c>
      <c r="D50" s="8">
        <v>103000</v>
      </c>
      <c r="E50" s="10">
        <v>0.22</v>
      </c>
      <c r="F50" s="10">
        <v>0.08</v>
      </c>
    </row>
    <row r="51" spans="1:6" ht="19.5" customHeight="1" x14ac:dyDescent="0.25">
      <c r="A51" s="1">
        <v>90050</v>
      </c>
      <c r="B51" s="1" t="s">
        <v>114</v>
      </c>
      <c r="C51" s="1" t="s">
        <v>35</v>
      </c>
      <c r="D51" s="8">
        <v>86000</v>
      </c>
      <c r="E51" s="10">
        <v>0.25</v>
      </c>
      <c r="F51" s="10">
        <v>0.09</v>
      </c>
    </row>
    <row r="52" spans="1:6" ht="19.5" customHeight="1" x14ac:dyDescent="0.25">
      <c r="A52" s="1">
        <v>90051</v>
      </c>
      <c r="B52" s="1" t="s">
        <v>115</v>
      </c>
      <c r="C52" s="1" t="s">
        <v>22</v>
      </c>
      <c r="D52" s="8">
        <v>181000</v>
      </c>
      <c r="E52" s="10">
        <v>0.18</v>
      </c>
      <c r="F52" s="10">
        <v>0.05</v>
      </c>
    </row>
    <row r="53" spans="1:6" ht="19.5" customHeight="1" x14ac:dyDescent="0.25">
      <c r="A53" s="1">
        <v>90052</v>
      </c>
      <c r="B53" s="1" t="s">
        <v>116</v>
      </c>
      <c r="C53" s="1" t="s">
        <v>35</v>
      </c>
      <c r="D53" s="8">
        <v>209000</v>
      </c>
      <c r="E53" s="10">
        <v>0.1</v>
      </c>
      <c r="F53" s="10">
        <v>0.09</v>
      </c>
    </row>
    <row r="54" spans="1:6" ht="19.5" customHeight="1" x14ac:dyDescent="0.25">
      <c r="A54" s="1">
        <v>90053</v>
      </c>
      <c r="B54" s="1" t="s">
        <v>117</v>
      </c>
      <c r="C54" s="1" t="s">
        <v>35</v>
      </c>
      <c r="D54" s="8">
        <v>96000</v>
      </c>
      <c r="E54" s="10">
        <v>0.15</v>
      </c>
      <c r="F54" s="10">
        <v>7.0000000000000007E-2</v>
      </c>
    </row>
    <row r="55" spans="1:6" ht="19.5" customHeight="1" x14ac:dyDescent="0.25">
      <c r="A55" s="1">
        <v>90054</v>
      </c>
      <c r="B55" s="1" t="s">
        <v>118</v>
      </c>
      <c r="C55" s="1" t="s">
        <v>30</v>
      </c>
      <c r="D55" s="8">
        <v>118000</v>
      </c>
      <c r="E55" s="10">
        <v>0.23</v>
      </c>
      <c r="F55" s="10">
        <v>0.08</v>
      </c>
    </row>
    <row r="56" spans="1:6" ht="19.5" customHeight="1" x14ac:dyDescent="0.25">
      <c r="A56" s="1">
        <v>90055</v>
      </c>
      <c r="B56" s="1" t="s">
        <v>119</v>
      </c>
      <c r="C56" s="1" t="s">
        <v>18</v>
      </c>
      <c r="D56" s="8">
        <v>116000</v>
      </c>
      <c r="E56" s="10">
        <v>0.21</v>
      </c>
      <c r="F56" s="10">
        <v>0.05</v>
      </c>
    </row>
    <row r="57" spans="1:6" ht="19.5" customHeight="1" x14ac:dyDescent="0.25">
      <c r="A57" s="1">
        <v>90056</v>
      </c>
      <c r="B57" s="1" t="s">
        <v>120</v>
      </c>
      <c r="C57" s="1" t="s">
        <v>64</v>
      </c>
      <c r="D57" s="8">
        <v>92000</v>
      </c>
      <c r="E57" s="10">
        <v>0.1</v>
      </c>
      <c r="F57" s="10">
        <v>0.06</v>
      </c>
    </row>
    <row r="58" spans="1:6" ht="19.5" customHeight="1" x14ac:dyDescent="0.25">
      <c r="A58" s="1">
        <v>90057</v>
      </c>
      <c r="B58" s="1" t="s">
        <v>121</v>
      </c>
      <c r="C58" s="1" t="s">
        <v>35</v>
      </c>
      <c r="D58" s="8">
        <v>123000</v>
      </c>
      <c r="E58" s="10">
        <v>0.12</v>
      </c>
      <c r="F58" s="10">
        <v>0.03</v>
      </c>
    </row>
    <row r="59" spans="1:6" ht="19.5" customHeight="1" x14ac:dyDescent="0.25">
      <c r="A59" s="1">
        <v>90058</v>
      </c>
      <c r="B59" s="1" t="s">
        <v>122</v>
      </c>
      <c r="C59" s="1" t="s">
        <v>35</v>
      </c>
      <c r="D59" s="8">
        <v>96000</v>
      </c>
      <c r="E59" s="10">
        <v>0.14000000000000001</v>
      </c>
      <c r="F59" s="10">
        <v>0.06</v>
      </c>
    </row>
    <row r="60" spans="1:6" ht="19.5" customHeight="1" x14ac:dyDescent="0.25">
      <c r="A60" s="1">
        <v>90059</v>
      </c>
      <c r="B60" s="1" t="s">
        <v>123</v>
      </c>
      <c r="C60" s="1" t="s">
        <v>35</v>
      </c>
      <c r="D60" s="8">
        <v>191000</v>
      </c>
      <c r="E60" s="10">
        <v>0.15</v>
      </c>
      <c r="F60" s="10">
        <v>0.08</v>
      </c>
    </row>
    <row r="61" spans="1:6" ht="19.5" customHeight="1" x14ac:dyDescent="0.25">
      <c r="A61" s="1">
        <v>90060</v>
      </c>
      <c r="B61" s="1" t="s">
        <v>124</v>
      </c>
      <c r="C61" s="1" t="s">
        <v>22</v>
      </c>
      <c r="D61" s="8">
        <v>135000</v>
      </c>
      <c r="E61" s="10">
        <v>0.22</v>
      </c>
      <c r="F61" s="10">
        <v>0.09</v>
      </c>
    </row>
    <row r="62" spans="1:6" ht="19.5" customHeight="1" x14ac:dyDescent="0.25">
      <c r="E62" s="1"/>
    </row>
    <row r="63" spans="1:6" x14ac:dyDescent="0.25">
      <c r="E63" s="1"/>
    </row>
    <row r="64" spans="1:6" x14ac:dyDescent="0.25">
      <c r="E64" s="1"/>
    </row>
    <row r="65" spans="5:8" x14ac:dyDescent="0.25">
      <c r="E65" s="1"/>
    </row>
    <row r="66" spans="5:8" x14ac:dyDescent="0.25">
      <c r="E66" s="1"/>
    </row>
    <row r="67" spans="5:8" x14ac:dyDescent="0.25">
      <c r="E67" s="1"/>
    </row>
    <row r="69" spans="5:8" x14ac:dyDescent="0.25">
      <c r="H69" s="1" t="s">
        <v>127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0E0063-F478-4BBB-B3B3-5FB0A076A84D}">
  <dimension ref="A1:G16"/>
  <sheetViews>
    <sheetView tabSelected="1" workbookViewId="0">
      <selection activeCell="G4" sqref="G4"/>
    </sheetView>
  </sheetViews>
  <sheetFormatPr defaultColWidth="17.85546875" defaultRowHeight="15" x14ac:dyDescent="0.25"/>
  <cols>
    <col min="1" max="1" width="12" style="1" customWidth="1"/>
    <col min="2" max="2" width="19.5703125" style="1" customWidth="1"/>
    <col min="3" max="3" width="13.28515625" style="1" customWidth="1"/>
    <col min="4" max="4" width="26.85546875" style="1" customWidth="1"/>
    <col min="5" max="5" width="10.85546875" style="1" customWidth="1"/>
    <col min="6" max="6" width="12.42578125" style="1" customWidth="1"/>
    <col min="7" max="7" width="29.140625" style="1" customWidth="1"/>
    <col min="8" max="16384" width="17.85546875" style="1"/>
  </cols>
  <sheetData>
    <row r="1" spans="1:7" s="2" customFormat="1" ht="19.5" customHeight="1" x14ac:dyDescent="0.25">
      <c r="A1" s="3" t="s">
        <v>1</v>
      </c>
      <c r="B1" s="3" t="s">
        <v>0</v>
      </c>
      <c r="C1" s="4" t="s">
        <v>3</v>
      </c>
      <c r="D1" s="3" t="s">
        <v>2</v>
      </c>
      <c r="E1" s="3"/>
      <c r="F1" s="5"/>
    </row>
    <row r="2" spans="1:7" ht="19.5" customHeight="1" x14ac:dyDescent="0.25">
      <c r="A2" s="1">
        <v>90001</v>
      </c>
      <c r="B2" s="1" t="s">
        <v>65</v>
      </c>
      <c r="C2" s="1" t="s">
        <v>5</v>
      </c>
      <c r="D2" s="1" t="s">
        <v>4</v>
      </c>
    </row>
    <row r="3" spans="1:7" ht="19.5" customHeight="1" x14ac:dyDescent="0.25">
      <c r="A3" s="1">
        <v>90002</v>
      </c>
      <c r="B3" s="1" t="s">
        <v>66</v>
      </c>
      <c r="C3" s="1" t="s">
        <v>7</v>
      </c>
      <c r="D3" s="1" t="s">
        <v>6</v>
      </c>
      <c r="F3" s="1" t="s">
        <v>125</v>
      </c>
      <c r="G3" s="1">
        <v>90005</v>
      </c>
    </row>
    <row r="4" spans="1:7" ht="19.5" customHeight="1" x14ac:dyDescent="0.25">
      <c r="A4" s="1">
        <v>90003</v>
      </c>
      <c r="B4" s="1" t="s">
        <v>67</v>
      </c>
      <c r="C4" s="1" t="s">
        <v>9</v>
      </c>
      <c r="D4" s="1" t="s">
        <v>8</v>
      </c>
      <c r="F4" s="1" t="s">
        <v>0</v>
      </c>
      <c r="G4" s="1" t="str">
        <f>VLOOKUP(G3,TableEmp,2,FALSE)</f>
        <v>Lisa Mack</v>
      </c>
    </row>
    <row r="5" spans="1:7" ht="19.5" customHeight="1" x14ac:dyDescent="0.25">
      <c r="A5" s="1">
        <v>90004</v>
      </c>
      <c r="B5" s="1" t="s">
        <v>68</v>
      </c>
      <c r="C5" s="1" t="s">
        <v>11</v>
      </c>
      <c r="D5" s="1" t="s">
        <v>10</v>
      </c>
    </row>
    <row r="6" spans="1:7" ht="19.5" customHeight="1" x14ac:dyDescent="0.25">
      <c r="A6" s="1">
        <v>90005</v>
      </c>
      <c r="B6" s="1" t="s">
        <v>69</v>
      </c>
      <c r="C6" s="1" t="s">
        <v>13</v>
      </c>
      <c r="D6" s="1" t="s">
        <v>12</v>
      </c>
    </row>
    <row r="7" spans="1:7" ht="19.5" customHeight="1" x14ac:dyDescent="0.25">
      <c r="A7" s="1">
        <v>90006</v>
      </c>
      <c r="B7" s="1" t="s">
        <v>70</v>
      </c>
      <c r="C7" s="1" t="s">
        <v>15</v>
      </c>
      <c r="D7" s="1" t="s">
        <v>14</v>
      </c>
    </row>
    <row r="8" spans="1:7" ht="19.5" customHeight="1" x14ac:dyDescent="0.25">
      <c r="A8" s="1">
        <v>90007</v>
      </c>
      <c r="B8" s="1" t="s">
        <v>71</v>
      </c>
      <c r="C8" s="1" t="s">
        <v>15</v>
      </c>
      <c r="D8" s="1" t="s">
        <v>16</v>
      </c>
    </row>
    <row r="9" spans="1:7" ht="19.5" customHeight="1" x14ac:dyDescent="0.25">
      <c r="A9" s="1">
        <v>90008</v>
      </c>
      <c r="B9" s="1" t="s">
        <v>72</v>
      </c>
      <c r="C9" s="1" t="s">
        <v>18</v>
      </c>
      <c r="D9" s="1" t="s">
        <v>17</v>
      </c>
    </row>
    <row r="10" spans="1:7" ht="19.5" customHeight="1" x14ac:dyDescent="0.25">
      <c r="A10" s="1">
        <v>90009</v>
      </c>
      <c r="B10" s="1" t="s">
        <v>73</v>
      </c>
      <c r="C10" s="1" t="s">
        <v>18</v>
      </c>
      <c r="D10" s="1" t="s">
        <v>19</v>
      </c>
    </row>
    <row r="11" spans="1:7" ht="19.5" customHeight="1" x14ac:dyDescent="0.25">
      <c r="A11" s="1">
        <v>90010</v>
      </c>
      <c r="B11" s="1" t="s">
        <v>74</v>
      </c>
      <c r="C11" s="1" t="s">
        <v>18</v>
      </c>
      <c r="D11" s="1" t="s">
        <v>20</v>
      </c>
    </row>
    <row r="12" spans="1:7" ht="19.5" customHeight="1" x14ac:dyDescent="0.25">
      <c r="A12" s="1">
        <v>90011</v>
      </c>
      <c r="B12" s="1" t="s">
        <v>75</v>
      </c>
      <c r="C12" s="1" t="s">
        <v>22</v>
      </c>
      <c r="D12" s="1" t="s">
        <v>21</v>
      </c>
    </row>
    <row r="13" spans="1:7" ht="19.5" customHeight="1" x14ac:dyDescent="0.25">
      <c r="A13" s="1">
        <v>90012</v>
      </c>
      <c r="B13" s="1" t="s">
        <v>76</v>
      </c>
      <c r="C13" s="1" t="s">
        <v>24</v>
      </c>
      <c r="D13" s="1" t="s">
        <v>23</v>
      </c>
    </row>
    <row r="14" spans="1:7" ht="19.5" customHeight="1" x14ac:dyDescent="0.25">
      <c r="A14" s="1">
        <v>90013</v>
      </c>
      <c r="B14" s="1" t="s">
        <v>77</v>
      </c>
      <c r="C14" s="1" t="s">
        <v>22</v>
      </c>
      <c r="D14" s="1" t="s">
        <v>25</v>
      </c>
    </row>
    <row r="15" spans="1:7" ht="19.5" customHeight="1" x14ac:dyDescent="0.25">
      <c r="A15" s="1">
        <v>90014</v>
      </c>
      <c r="B15" s="1" t="s">
        <v>78</v>
      </c>
      <c r="C15" s="1" t="s">
        <v>22</v>
      </c>
      <c r="D15" s="1" t="s">
        <v>26</v>
      </c>
    </row>
    <row r="16" spans="1:7" ht="19.5" customHeight="1" x14ac:dyDescent="0.25">
      <c r="A16" s="1">
        <v>90015</v>
      </c>
      <c r="B16" s="1" t="s">
        <v>79</v>
      </c>
      <c r="C16" s="1" t="s">
        <v>22</v>
      </c>
      <c r="D16" s="1" t="s">
        <v>27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F06811-FEB6-4E5A-ADE7-0FAAD41BC2AA}">
  <dimension ref="A1:G62"/>
  <sheetViews>
    <sheetView workbookViewId="0">
      <selection activeCell="C2" sqref="C2"/>
    </sheetView>
  </sheetViews>
  <sheetFormatPr defaultColWidth="17.85546875" defaultRowHeight="15" x14ac:dyDescent="0.25"/>
  <cols>
    <col min="1" max="1" width="17.85546875" style="1"/>
    <col min="2" max="2" width="17.85546875" style="14"/>
    <col min="3" max="4" width="17.85546875" style="10"/>
    <col min="5" max="5" width="17.85546875" style="1"/>
    <col min="6" max="6" width="17.85546875" style="14"/>
    <col min="7" max="7" width="17.85546875" style="10"/>
    <col min="8" max="16384" width="17.85546875" style="1"/>
  </cols>
  <sheetData>
    <row r="1" spans="1:7" s="2" customFormat="1" ht="19.5" customHeight="1" x14ac:dyDescent="0.25">
      <c r="A1" s="2" t="s">
        <v>131</v>
      </c>
      <c r="B1" s="13" t="s">
        <v>145</v>
      </c>
      <c r="C1" s="9" t="s">
        <v>146</v>
      </c>
      <c r="D1" s="9"/>
      <c r="F1" s="13" t="s">
        <v>145</v>
      </c>
      <c r="G1" s="9" t="s">
        <v>146</v>
      </c>
    </row>
    <row r="2" spans="1:7" ht="19.5" customHeight="1" x14ac:dyDescent="0.25">
      <c r="A2" s="1" t="s">
        <v>132</v>
      </c>
      <c r="B2" s="14">
        <v>120000</v>
      </c>
      <c r="C2" s="10">
        <f>VLOOKUP(B2,$F$2:$G$10,2,TRUE)</f>
        <v>0.02</v>
      </c>
      <c r="F2" s="14">
        <v>50000</v>
      </c>
      <c r="G2" s="10">
        <v>0.01</v>
      </c>
    </row>
    <row r="3" spans="1:7" ht="19.5" customHeight="1" x14ac:dyDescent="0.25">
      <c r="A3" s="1" t="s">
        <v>133</v>
      </c>
      <c r="B3" s="14">
        <v>225000</v>
      </c>
      <c r="C3" s="10">
        <f>VLOOKUP(B3,$F$2:$G$10,2,TRUE)</f>
        <v>0.03</v>
      </c>
      <c r="F3" s="14">
        <v>100000</v>
      </c>
      <c r="G3" s="10">
        <v>0.02</v>
      </c>
    </row>
    <row r="4" spans="1:7" ht="19.5" customHeight="1" x14ac:dyDescent="0.25">
      <c r="A4" s="1" t="s">
        <v>134</v>
      </c>
      <c r="B4" s="14">
        <v>350000</v>
      </c>
      <c r="C4" s="10">
        <f t="shared" ref="C4:C14" si="0">VLOOKUP(B4,$F$2:$G$10,2,TRUE)</f>
        <v>0.04</v>
      </c>
      <c r="F4" s="14">
        <v>200000</v>
      </c>
      <c r="G4" s="10">
        <v>0.03</v>
      </c>
    </row>
    <row r="5" spans="1:7" ht="19.5" customHeight="1" x14ac:dyDescent="0.25">
      <c r="A5" s="1" t="s">
        <v>135</v>
      </c>
      <c r="B5" s="14">
        <v>125000</v>
      </c>
      <c r="C5" s="10">
        <f t="shared" si="0"/>
        <v>0.02</v>
      </c>
      <c r="F5" s="14">
        <v>300000</v>
      </c>
      <c r="G5" s="10">
        <v>0.04</v>
      </c>
    </row>
    <row r="6" spans="1:7" ht="19.5" customHeight="1" x14ac:dyDescent="0.25">
      <c r="A6" s="1" t="s">
        <v>136</v>
      </c>
      <c r="B6" s="14">
        <v>50000</v>
      </c>
      <c r="C6" s="10">
        <f>VLOOKUP(B6,$F$2:$G$10,2,TRUE)</f>
        <v>0.01</v>
      </c>
      <c r="E6" s="1" t="s">
        <v>127</v>
      </c>
      <c r="F6" s="14">
        <v>400000</v>
      </c>
      <c r="G6" s="10">
        <v>0.05</v>
      </c>
    </row>
    <row r="7" spans="1:7" ht="19.5" customHeight="1" x14ac:dyDescent="0.25">
      <c r="A7" s="1" t="s">
        <v>137</v>
      </c>
      <c r="B7" s="14">
        <v>550000</v>
      </c>
      <c r="C7" s="10">
        <f t="shared" si="0"/>
        <v>0.06</v>
      </c>
      <c r="F7" s="14">
        <v>500000</v>
      </c>
      <c r="G7" s="10">
        <v>0.06</v>
      </c>
    </row>
    <row r="8" spans="1:7" ht="19.5" customHeight="1" x14ac:dyDescent="0.25">
      <c r="A8" s="1" t="s">
        <v>138</v>
      </c>
      <c r="B8" s="14">
        <v>450000</v>
      </c>
      <c r="C8" s="10">
        <f t="shared" si="0"/>
        <v>0.05</v>
      </c>
      <c r="F8" s="14">
        <v>600000</v>
      </c>
      <c r="G8" s="10">
        <v>7.0000000000000007E-2</v>
      </c>
    </row>
    <row r="9" spans="1:7" ht="19.5" customHeight="1" x14ac:dyDescent="0.25">
      <c r="A9" s="1" t="s">
        <v>139</v>
      </c>
      <c r="B9" s="14">
        <v>60000</v>
      </c>
      <c r="C9" s="10">
        <f t="shared" si="0"/>
        <v>0.01</v>
      </c>
      <c r="E9" s="1" t="s">
        <v>127</v>
      </c>
      <c r="F9" s="14">
        <v>700000</v>
      </c>
      <c r="G9" s="10">
        <v>0.08</v>
      </c>
    </row>
    <row r="10" spans="1:7" ht="19.5" customHeight="1" x14ac:dyDescent="0.25">
      <c r="A10" s="1" t="s">
        <v>140</v>
      </c>
      <c r="B10" s="14">
        <v>575000</v>
      </c>
      <c r="C10" s="10">
        <f t="shared" si="0"/>
        <v>0.06</v>
      </c>
      <c r="F10" s="14">
        <v>800000</v>
      </c>
      <c r="G10" s="10">
        <v>0.09</v>
      </c>
    </row>
    <row r="11" spans="1:7" ht="19.5" customHeight="1" x14ac:dyDescent="0.25">
      <c r="A11" s="1" t="s">
        <v>141</v>
      </c>
      <c r="B11" s="14">
        <v>750000</v>
      </c>
      <c r="C11" s="10">
        <f t="shared" si="0"/>
        <v>0.08</v>
      </c>
      <c r="F11" s="1"/>
    </row>
    <row r="12" spans="1:7" ht="19.5" customHeight="1" x14ac:dyDescent="0.25">
      <c r="A12" s="1" t="s">
        <v>142</v>
      </c>
      <c r="B12" s="14">
        <v>650000</v>
      </c>
      <c r="C12" s="10">
        <f t="shared" si="0"/>
        <v>7.0000000000000007E-2</v>
      </c>
      <c r="F12" s="1"/>
    </row>
    <row r="13" spans="1:7" ht="19.5" customHeight="1" x14ac:dyDescent="0.25">
      <c r="A13" s="1" t="s">
        <v>143</v>
      </c>
      <c r="B13" s="14">
        <v>175000</v>
      </c>
      <c r="C13" s="10">
        <f t="shared" si="0"/>
        <v>0.02</v>
      </c>
      <c r="F13" s="1"/>
    </row>
    <row r="14" spans="1:7" ht="19.5" customHeight="1" x14ac:dyDescent="0.25">
      <c r="A14" s="1" t="s">
        <v>144</v>
      </c>
      <c r="B14" s="14">
        <v>475000</v>
      </c>
      <c r="C14" s="10">
        <f t="shared" si="0"/>
        <v>0.05</v>
      </c>
      <c r="F14" s="1"/>
    </row>
    <row r="15" spans="1:7" ht="19.5" customHeight="1" x14ac:dyDescent="0.25">
      <c r="B15" s="14" t="s">
        <v>127</v>
      </c>
      <c r="E15" s="1" t="s">
        <v>127</v>
      </c>
      <c r="F15" s="14" t="s">
        <v>127</v>
      </c>
      <c r="G15" s="10" t="s">
        <v>127</v>
      </c>
    </row>
    <row r="16" spans="1:7" ht="19.5" customHeight="1" x14ac:dyDescent="0.25"/>
    <row r="17" ht="19.5" customHeight="1" x14ac:dyDescent="0.25"/>
    <row r="18" ht="19.5" customHeight="1" x14ac:dyDescent="0.25"/>
    <row r="19" ht="19.5" customHeight="1" x14ac:dyDescent="0.25"/>
    <row r="20" ht="19.5" customHeight="1" x14ac:dyDescent="0.25"/>
    <row r="21" ht="19.5" customHeight="1" x14ac:dyDescent="0.25"/>
    <row r="22" ht="19.5" customHeight="1" x14ac:dyDescent="0.25"/>
    <row r="23" ht="19.5" customHeight="1" x14ac:dyDescent="0.25"/>
    <row r="24" ht="19.5" customHeight="1" x14ac:dyDescent="0.25"/>
    <row r="25" ht="19.5" customHeight="1" x14ac:dyDescent="0.25"/>
    <row r="26" ht="19.5" customHeight="1" x14ac:dyDescent="0.25"/>
    <row r="27" ht="19.5" customHeight="1" x14ac:dyDescent="0.25"/>
    <row r="28" ht="19.5" customHeight="1" x14ac:dyDescent="0.25"/>
    <row r="29" ht="19.5" customHeight="1" x14ac:dyDescent="0.25"/>
    <row r="30" ht="19.5" customHeight="1" x14ac:dyDescent="0.25"/>
    <row r="31" ht="19.5" customHeight="1" x14ac:dyDescent="0.25"/>
    <row r="32" ht="19.5" customHeight="1" x14ac:dyDescent="0.25"/>
    <row r="33" ht="19.5" customHeight="1" x14ac:dyDescent="0.25"/>
    <row r="34" ht="19.5" customHeight="1" x14ac:dyDescent="0.25"/>
    <row r="35" ht="19.5" customHeight="1" x14ac:dyDescent="0.25"/>
    <row r="36" ht="19.5" customHeight="1" x14ac:dyDescent="0.25"/>
    <row r="37" ht="19.5" customHeight="1" x14ac:dyDescent="0.25"/>
    <row r="38" ht="19.5" customHeight="1" x14ac:dyDescent="0.25"/>
    <row r="39" ht="19.5" customHeight="1" x14ac:dyDescent="0.25"/>
    <row r="40" ht="19.5" customHeight="1" x14ac:dyDescent="0.25"/>
    <row r="41" ht="19.5" customHeight="1" x14ac:dyDescent="0.25"/>
    <row r="42" ht="19.5" customHeight="1" x14ac:dyDescent="0.25"/>
    <row r="43" ht="19.5" customHeight="1" x14ac:dyDescent="0.25"/>
    <row r="44" ht="19.5" customHeight="1" x14ac:dyDescent="0.25"/>
    <row r="45" ht="19.5" customHeight="1" x14ac:dyDescent="0.25"/>
    <row r="46" ht="19.5" customHeight="1" x14ac:dyDescent="0.25"/>
    <row r="47" ht="19.5" customHeight="1" x14ac:dyDescent="0.25"/>
    <row r="48" ht="19.5" customHeight="1" x14ac:dyDescent="0.25"/>
    <row r="49" ht="19.5" customHeight="1" x14ac:dyDescent="0.25"/>
    <row r="50" ht="19.5" customHeight="1" x14ac:dyDescent="0.25"/>
    <row r="51" ht="19.5" customHeight="1" x14ac:dyDescent="0.25"/>
    <row r="52" ht="19.5" customHeight="1" x14ac:dyDescent="0.25"/>
    <row r="53" ht="19.5" customHeight="1" x14ac:dyDescent="0.25"/>
    <row r="54" ht="19.5" customHeight="1" x14ac:dyDescent="0.25"/>
    <row r="55" ht="19.5" customHeight="1" x14ac:dyDescent="0.25"/>
    <row r="56" ht="19.5" customHeight="1" x14ac:dyDescent="0.25"/>
    <row r="57" ht="19.5" customHeight="1" x14ac:dyDescent="0.25"/>
    <row r="58" ht="19.5" customHeight="1" x14ac:dyDescent="0.25"/>
    <row r="59" ht="19.5" customHeight="1" x14ac:dyDescent="0.25"/>
    <row r="60" ht="19.5" customHeight="1" x14ac:dyDescent="0.25"/>
    <row r="61" ht="19.5" customHeight="1" x14ac:dyDescent="0.25"/>
    <row r="62" ht="19.5" customHeight="1" x14ac:dyDescent="0.25"/>
  </sheetData>
  <sortState xmlns:xlrd2="http://schemas.microsoft.com/office/spreadsheetml/2017/richdata2" ref="A2:B62">
    <sortCondition ref="A1:A62"/>
  </sortState>
  <phoneticPr fontId="3" type="noConversion"/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07D765-8B92-40C7-8683-25AA756A1F97}">
  <dimension ref="A1:E62"/>
  <sheetViews>
    <sheetView workbookViewId="0">
      <selection activeCell="E2" sqref="E2"/>
    </sheetView>
  </sheetViews>
  <sheetFormatPr defaultColWidth="17.85546875" defaultRowHeight="15" x14ac:dyDescent="0.25"/>
  <cols>
    <col min="1" max="1" width="14" style="1" customWidth="1"/>
    <col min="2" max="2" width="12.28515625" style="16" customWidth="1"/>
    <col min="3" max="3" width="17.85546875" style="16"/>
    <col min="4" max="4" width="10.140625" style="1" customWidth="1"/>
    <col min="5" max="5" width="31" style="1" customWidth="1"/>
    <col min="6" max="16384" width="17.85546875" style="1"/>
  </cols>
  <sheetData>
    <row r="1" spans="1:5" s="2" customFormat="1" ht="19.5" customHeight="1" x14ac:dyDescent="0.25">
      <c r="A1" s="2" t="s">
        <v>147</v>
      </c>
      <c r="B1" s="15" t="s">
        <v>148</v>
      </c>
      <c r="C1" s="15"/>
    </row>
    <row r="2" spans="1:5" ht="19.5" customHeight="1" x14ac:dyDescent="0.25">
      <c r="A2" s="1" t="s">
        <v>149</v>
      </c>
      <c r="B2" s="16">
        <v>10</v>
      </c>
      <c r="D2" s="1" t="s">
        <v>152</v>
      </c>
      <c r="E2" s="1">
        <f xml:space="preserve"> VLOOKUP(D2,A2:B11,2,FALSE)</f>
        <v>25</v>
      </c>
    </row>
    <row r="3" spans="1:5" ht="19.5" customHeight="1" x14ac:dyDescent="0.25">
      <c r="A3" s="1" t="s">
        <v>149</v>
      </c>
      <c r="B3" s="16">
        <v>15</v>
      </c>
    </row>
    <row r="4" spans="1:5" ht="19.5" customHeight="1" x14ac:dyDescent="0.25">
      <c r="A4" s="1" t="s">
        <v>150</v>
      </c>
      <c r="B4" s="16">
        <v>15</v>
      </c>
    </row>
    <row r="5" spans="1:5" ht="19.5" customHeight="1" x14ac:dyDescent="0.25">
      <c r="A5" s="1" t="s">
        <v>150</v>
      </c>
      <c r="B5" s="16">
        <v>20</v>
      </c>
    </row>
    <row r="6" spans="1:5" ht="19.5" customHeight="1" x14ac:dyDescent="0.25">
      <c r="A6" s="1" t="s">
        <v>151</v>
      </c>
      <c r="B6" s="16">
        <v>20</v>
      </c>
    </row>
    <row r="7" spans="1:5" ht="19.5" customHeight="1" x14ac:dyDescent="0.25">
      <c r="A7" s="1" t="s">
        <v>151</v>
      </c>
      <c r="B7" s="16">
        <v>25</v>
      </c>
    </row>
    <row r="8" spans="1:5" ht="19.5" customHeight="1" x14ac:dyDescent="0.25">
      <c r="A8" s="1" t="s">
        <v>152</v>
      </c>
      <c r="B8" s="16">
        <v>25</v>
      </c>
    </row>
    <row r="9" spans="1:5" ht="19.5" customHeight="1" x14ac:dyDescent="0.25">
      <c r="A9" s="1" t="s">
        <v>152</v>
      </c>
      <c r="B9" s="16">
        <v>30</v>
      </c>
    </row>
    <row r="10" spans="1:5" ht="19.5" customHeight="1" x14ac:dyDescent="0.25">
      <c r="A10" s="1" t="s">
        <v>152</v>
      </c>
      <c r="B10" s="16">
        <v>35</v>
      </c>
    </row>
    <row r="11" spans="1:5" ht="19.5" customHeight="1" x14ac:dyDescent="0.25">
      <c r="A11" s="1" t="s">
        <v>153</v>
      </c>
      <c r="B11" s="16">
        <v>45</v>
      </c>
    </row>
    <row r="12" spans="1:5" ht="19.5" customHeight="1" x14ac:dyDescent="0.25"/>
    <row r="13" spans="1:5" ht="19.5" customHeight="1" x14ac:dyDescent="0.25"/>
    <row r="14" spans="1:5" ht="19.5" customHeight="1" x14ac:dyDescent="0.25"/>
    <row r="15" spans="1:5" ht="19.5" customHeight="1" x14ac:dyDescent="0.25"/>
    <row r="16" spans="1:5" ht="19.5" customHeight="1" x14ac:dyDescent="0.25"/>
    <row r="17" ht="19.5" customHeight="1" x14ac:dyDescent="0.25"/>
    <row r="18" ht="19.5" customHeight="1" x14ac:dyDescent="0.25"/>
    <row r="19" ht="19.5" customHeight="1" x14ac:dyDescent="0.25"/>
    <row r="20" ht="19.5" customHeight="1" x14ac:dyDescent="0.25"/>
    <row r="21" ht="19.5" customHeight="1" x14ac:dyDescent="0.25"/>
    <row r="22" ht="19.5" customHeight="1" x14ac:dyDescent="0.25"/>
    <row r="23" ht="19.5" customHeight="1" x14ac:dyDescent="0.25"/>
    <row r="24" ht="19.5" customHeight="1" x14ac:dyDescent="0.25"/>
    <row r="25" ht="19.5" customHeight="1" x14ac:dyDescent="0.25"/>
    <row r="26" ht="19.5" customHeight="1" x14ac:dyDescent="0.25"/>
    <row r="27" ht="19.5" customHeight="1" x14ac:dyDescent="0.25"/>
    <row r="28" ht="19.5" customHeight="1" x14ac:dyDescent="0.25"/>
    <row r="29" ht="19.5" customHeight="1" x14ac:dyDescent="0.25"/>
    <row r="30" ht="19.5" customHeight="1" x14ac:dyDescent="0.25"/>
    <row r="31" ht="19.5" customHeight="1" x14ac:dyDescent="0.25"/>
    <row r="32" ht="19.5" customHeight="1" x14ac:dyDescent="0.25"/>
    <row r="33" ht="19.5" customHeight="1" x14ac:dyDescent="0.25"/>
    <row r="34" ht="19.5" customHeight="1" x14ac:dyDescent="0.25"/>
    <row r="35" ht="19.5" customHeight="1" x14ac:dyDescent="0.25"/>
    <row r="36" ht="19.5" customHeight="1" x14ac:dyDescent="0.25"/>
    <row r="37" ht="19.5" customHeight="1" x14ac:dyDescent="0.25"/>
    <row r="38" ht="19.5" customHeight="1" x14ac:dyDescent="0.25"/>
    <row r="39" ht="19.5" customHeight="1" x14ac:dyDescent="0.25"/>
    <row r="40" ht="19.5" customHeight="1" x14ac:dyDescent="0.25"/>
    <row r="41" ht="19.5" customHeight="1" x14ac:dyDescent="0.25"/>
    <row r="42" ht="19.5" customHeight="1" x14ac:dyDescent="0.25"/>
    <row r="43" ht="19.5" customHeight="1" x14ac:dyDescent="0.25"/>
    <row r="44" ht="19.5" customHeight="1" x14ac:dyDescent="0.25"/>
    <row r="45" ht="19.5" customHeight="1" x14ac:dyDescent="0.25"/>
    <row r="46" ht="19.5" customHeight="1" x14ac:dyDescent="0.25"/>
    <row r="47" ht="19.5" customHeight="1" x14ac:dyDescent="0.25"/>
    <row r="48" ht="19.5" customHeight="1" x14ac:dyDescent="0.25"/>
    <row r="49" ht="19.5" customHeight="1" x14ac:dyDescent="0.25"/>
    <row r="50" ht="19.5" customHeight="1" x14ac:dyDescent="0.25"/>
    <row r="51" ht="19.5" customHeight="1" x14ac:dyDescent="0.25"/>
    <row r="52" ht="19.5" customHeight="1" x14ac:dyDescent="0.25"/>
    <row r="53" ht="19.5" customHeight="1" x14ac:dyDescent="0.25"/>
    <row r="54" ht="19.5" customHeight="1" x14ac:dyDescent="0.25"/>
    <row r="55" ht="19.5" customHeight="1" x14ac:dyDescent="0.25"/>
    <row r="56" ht="19.5" customHeight="1" x14ac:dyDescent="0.25"/>
    <row r="57" ht="19.5" customHeight="1" x14ac:dyDescent="0.25"/>
    <row r="58" ht="19.5" customHeight="1" x14ac:dyDescent="0.25"/>
    <row r="59" ht="19.5" customHeight="1" x14ac:dyDescent="0.25"/>
    <row r="60" ht="19.5" customHeight="1" x14ac:dyDescent="0.25"/>
    <row r="61" ht="19.5" customHeight="1" x14ac:dyDescent="0.25"/>
    <row r="62" ht="19.5" customHeight="1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Sheet1</vt:lpstr>
      <vt:lpstr>Sheet2</vt:lpstr>
      <vt:lpstr>Sheet3</vt:lpstr>
      <vt:lpstr>Sheet4</vt:lpstr>
      <vt:lpstr>Sheet5</vt:lpstr>
      <vt:lpstr>TableEmp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PSG Enterprises</dc:creator>
  <cp:lastModifiedBy>PSG Enterprises</cp:lastModifiedBy>
  <dcterms:created xsi:type="dcterms:W3CDTF">2020-12-24T22:15:32Z</dcterms:created>
  <dcterms:modified xsi:type="dcterms:W3CDTF">2022-05-02T03:23:54Z</dcterms:modified>
</cp:coreProperties>
</file>